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85" yWindow="75" windowWidth="9630" windowHeight="9000"/>
  </bookViews>
  <sheets>
    <sheet name="Hoja1" sheetId="1" r:id="rId1"/>
    <sheet name="Hoja2" sheetId="2" r:id="rId2"/>
    <sheet name="Hoja3" sheetId="3" r:id="rId3"/>
  </sheets>
  <calcPr calcId="144525"/>
</workbook>
</file>

<file path=xl/calcChain.xml><?xml version="1.0" encoding="utf-8"?>
<calcChain xmlns="http://schemas.openxmlformats.org/spreadsheetml/2006/main">
  <c r="F7" i="1" l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Q58" i="1" l="1"/>
  <c r="Q59" i="1"/>
  <c r="Q60" i="1"/>
  <c r="Q61" i="1"/>
  <c r="Q62" i="1"/>
  <c r="Q63" i="1"/>
  <c r="Q64" i="1"/>
  <c r="Q65" i="1"/>
  <c r="Q66" i="1"/>
  <c r="Q67" i="1"/>
  <c r="Q68" i="1"/>
  <c r="Q69" i="1"/>
  <c r="Q70" i="1"/>
  <c r="Q71" i="1"/>
  <c r="Q72" i="1"/>
  <c r="B73" i="1"/>
  <c r="Q73" i="1" s="1"/>
  <c r="C73" i="1"/>
  <c r="D73" i="1"/>
  <c r="E73" i="1"/>
  <c r="F73" i="1"/>
  <c r="G73" i="1"/>
  <c r="H73" i="1"/>
  <c r="I73" i="1"/>
  <c r="J73" i="1"/>
  <c r="K73" i="1"/>
  <c r="L73" i="1"/>
  <c r="M73" i="1"/>
  <c r="N73" i="1"/>
  <c r="O73" i="1"/>
  <c r="P73" i="1"/>
  <c r="Q37" i="1"/>
  <c r="Q38" i="1"/>
  <c r="Q39" i="1"/>
  <c r="Q40" i="1"/>
  <c r="Q41" i="1"/>
  <c r="Q42" i="1"/>
  <c r="Q43" i="1"/>
  <c r="Q44" i="1"/>
  <c r="Q45" i="1"/>
  <c r="Q46" i="1"/>
  <c r="Q47" i="1"/>
  <c r="Q48" i="1"/>
  <c r="Q49" i="1"/>
  <c r="Q50" i="1"/>
  <c r="Q51" i="1"/>
  <c r="B52" i="1"/>
  <c r="C52" i="1"/>
  <c r="D52" i="1"/>
  <c r="E52" i="1"/>
  <c r="Q52" i="1" s="1"/>
  <c r="F52" i="1"/>
  <c r="G52" i="1"/>
  <c r="H52" i="1"/>
  <c r="I52" i="1"/>
  <c r="J52" i="1"/>
  <c r="K52" i="1"/>
  <c r="L52" i="1"/>
  <c r="M52" i="1"/>
  <c r="N52" i="1"/>
  <c r="O52" i="1"/>
  <c r="P52" i="1"/>
  <c r="F4" i="1" l="1"/>
  <c r="F6" i="1"/>
  <c r="F5" i="1"/>
</calcChain>
</file>

<file path=xl/sharedStrings.xml><?xml version="1.0" encoding="utf-8"?>
<sst xmlns="http://schemas.openxmlformats.org/spreadsheetml/2006/main" count="164" uniqueCount="76">
  <si>
    <t>0101</t>
  </si>
  <si>
    <t>0102</t>
  </si>
  <si>
    <t>0201</t>
  </si>
  <si>
    <t>0202</t>
  </si>
  <si>
    <t>0301</t>
  </si>
  <si>
    <t>0302</t>
  </si>
  <si>
    <t>0303</t>
  </si>
  <si>
    <t>0304</t>
  </si>
  <si>
    <t>0401</t>
  </si>
  <si>
    <t>0402</t>
  </si>
  <si>
    <t>0403</t>
  </si>
  <si>
    <t>0501</t>
  </si>
  <si>
    <t>0502</t>
  </si>
  <si>
    <t>0503</t>
  </si>
  <si>
    <t>0506</t>
  </si>
  <si>
    <t>0507</t>
  </si>
  <si>
    <t>0607</t>
  </si>
  <si>
    <t>0608</t>
  </si>
  <si>
    <t>0802</t>
  </si>
  <si>
    <t>0803</t>
  </si>
  <si>
    <t>Total general</t>
  </si>
  <si>
    <t>Cuadro 441</t>
  </si>
  <si>
    <t>01</t>
  </si>
  <si>
    <t>02</t>
  </si>
  <si>
    <t>040201</t>
  </si>
  <si>
    <t>040202</t>
  </si>
  <si>
    <t>040203</t>
  </si>
  <si>
    <t>040204</t>
  </si>
  <si>
    <t>05</t>
  </si>
  <si>
    <t>06</t>
  </si>
  <si>
    <t>08</t>
  </si>
  <si>
    <t>Cuadro 442</t>
  </si>
  <si>
    <t>Cuadro 443</t>
  </si>
  <si>
    <t>Uso Actual</t>
  </si>
  <si>
    <t>Sup Nov 2016</t>
  </si>
  <si>
    <t>%</t>
  </si>
  <si>
    <t>Sup Agosto 2017</t>
  </si>
  <si>
    <t>Cambio 2016 - 2017</t>
  </si>
  <si>
    <t>03</t>
  </si>
  <si>
    <t>04</t>
  </si>
  <si>
    <t>Uso</t>
  </si>
  <si>
    <t>Uso Agosto 2017</t>
  </si>
  <si>
    <t>Uso Buffer</t>
  </si>
  <si>
    <t>Uso Buffer Agosto 2017</t>
  </si>
  <si>
    <t>1. Áreas Urbanas-Industriales</t>
  </si>
  <si>
    <t>2. Terrenos Agrícolas</t>
  </si>
  <si>
    <t>3. Praderas y Matorrales</t>
  </si>
  <si>
    <t>4. Bosques</t>
  </si>
  <si>
    <t>5. Humedales</t>
  </si>
  <si>
    <t>6. Áreas  Sin Vegetación</t>
  </si>
  <si>
    <t>8. Cuerpos de Agua</t>
  </si>
  <si>
    <t>Categorias de Uso actual de la tierra</t>
  </si>
  <si>
    <t>2015 (noviembre)</t>
  </si>
  <si>
    <t>Sup Octubre 2016</t>
  </si>
  <si>
    <t>Sup Septiembre 2017</t>
  </si>
  <si>
    <t>1.1 Ciudades-Pueblos-Zonas Indus.</t>
  </si>
  <si>
    <t>1.2 Minería Industrial</t>
  </si>
  <si>
    <t>2.1 Terrenos de Uso Agrícola</t>
  </si>
  <si>
    <t>2.2 Rotación Cultivo-Pradera</t>
  </si>
  <si>
    <t xml:space="preserve">3.1 Praderas </t>
  </si>
  <si>
    <t>3.2 Matorral-pradera</t>
  </si>
  <si>
    <t>3.3 Matorral</t>
  </si>
  <si>
    <t>3.4 Matorral Arborescente</t>
  </si>
  <si>
    <t>4.1 Plantaciones</t>
  </si>
  <si>
    <t>4.2 Bosque Nativo</t>
  </si>
  <si>
    <t>4.3 Bosque Mixto</t>
  </si>
  <si>
    <t>5.1 Vegetación herbácea en orillas de ríos</t>
  </si>
  <si>
    <t>5.2 Marismas Herbáceas</t>
  </si>
  <si>
    <t>5.3 Ñadis  Herbáceos</t>
  </si>
  <si>
    <t>5.6 Vegas</t>
  </si>
  <si>
    <t>5.7 Otros terrenos húmedos</t>
  </si>
  <si>
    <t>6.7 Otros Terrenos Sin Vegetación</t>
  </si>
  <si>
    <t>6.8 Cajas de Rio</t>
  </si>
  <si>
    <t>8.2 Ríos</t>
  </si>
  <si>
    <t>8.3 Lago-Laguna-Embalse-Tranque</t>
  </si>
  <si>
    <t>2014(Diciembre)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</si>
</sst>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00B050"/>
      <name val="Calibri"/>
      <family val="2"/>
      <scheme val="minor"/>
    </font>
    <font>
      <sz val="8"/>
      <color rgb="FF00000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rgb="FFD9D9D9"/>
        <bgColor indexed="64"/>
      </patternFill>
    </fill>
  </fills>
  <borders count="3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73">
    <xf numFmtId="0" fontId="0" fillId="0" borderId="0" xfId="0"/>
    <xf numFmtId="0" fontId="0" fillId="0" borderId="10" xfId="0" applyNumberFormat="1" applyBorder="1"/>
    <xf numFmtId="164" fontId="16" fillId="33" borderId="10" xfId="0" applyNumberFormat="1" applyFont="1" applyFill="1" applyBorder="1"/>
    <xf numFmtId="0" fontId="16" fillId="0" borderId="10" xfId="0" applyFont="1" applyBorder="1"/>
    <xf numFmtId="0" fontId="16" fillId="0" borderId="10" xfId="0" applyFont="1" applyBorder="1" applyAlignment="1">
      <alignment horizontal="left"/>
    </xf>
    <xf numFmtId="0" fontId="0" fillId="0" borderId="10" xfId="0" applyBorder="1" applyAlignment="1">
      <alignment horizontal="left"/>
    </xf>
    <xf numFmtId="0" fontId="16" fillId="33" borderId="10" xfId="0" applyFont="1" applyFill="1" applyBorder="1" applyAlignment="1">
      <alignment horizontal="left"/>
    </xf>
    <xf numFmtId="0" fontId="16" fillId="0" borderId="10" xfId="0" applyFont="1" applyBorder="1" applyAlignment="1">
      <alignment horizontal="center"/>
    </xf>
    <xf numFmtId="0" fontId="0" fillId="33" borderId="10" xfId="0" applyNumberFormat="1" applyFill="1" applyBorder="1"/>
    <xf numFmtId="0" fontId="0" fillId="33" borderId="10" xfId="0" applyFill="1" applyBorder="1" applyAlignment="1">
      <alignment horizontal="left"/>
    </xf>
    <xf numFmtId="0" fontId="16" fillId="0" borderId="0" xfId="0" applyFont="1" applyAlignment="1">
      <alignment horizontal="left"/>
    </xf>
    <xf numFmtId="164" fontId="0" fillId="33" borderId="10" xfId="0" applyNumberFormat="1" applyFill="1" applyBorder="1"/>
    <xf numFmtId="0" fontId="16" fillId="0" borderId="10" xfId="0" pivotButton="1" applyFont="1" applyBorder="1"/>
    <xf numFmtId="0" fontId="16" fillId="0" borderId="0" xfId="0" applyFont="1"/>
    <xf numFmtId="17" fontId="16" fillId="0" borderId="10" xfId="0" applyNumberFormat="1" applyFont="1" applyBorder="1" applyAlignment="1">
      <alignment horizontal="left"/>
    </xf>
    <xf numFmtId="0" fontId="16" fillId="0" borderId="10" xfId="0" applyNumberFormat="1" applyFont="1" applyBorder="1"/>
    <xf numFmtId="0" fontId="0" fillId="0" borderId="0" xfId="0"/>
    <xf numFmtId="164" fontId="0" fillId="0" borderId="10" xfId="0" applyNumberFormat="1" applyBorder="1"/>
    <xf numFmtId="0" fontId="0" fillId="0" borderId="0" xfId="0"/>
    <xf numFmtId="0" fontId="0" fillId="0" borderId="0" xfId="0" applyAlignment="1">
      <alignment horizontal="left"/>
    </xf>
    <xf numFmtId="0" fontId="0" fillId="0" borderId="0" xfId="0" applyNumberFormat="1"/>
    <xf numFmtId="0" fontId="0" fillId="0" borderId="0" xfId="0"/>
    <xf numFmtId="0" fontId="0" fillId="0" borderId="0" xfId="0" applyAlignment="1">
      <alignment horizontal="left"/>
    </xf>
    <xf numFmtId="0" fontId="0" fillId="0" borderId="0" xfId="0" applyNumberFormat="1"/>
    <xf numFmtId="17" fontId="16" fillId="0" borderId="10" xfId="0" pivotButton="1" applyNumberFormat="1" applyFont="1" applyBorder="1" applyAlignment="1">
      <alignment horizontal="left"/>
    </xf>
    <xf numFmtId="0" fontId="18" fillId="0" borderId="0" xfId="0" applyFont="1"/>
    <xf numFmtId="0" fontId="14" fillId="0" borderId="0" xfId="0" applyNumberFormat="1" applyFont="1"/>
    <xf numFmtId="0" fontId="18" fillId="0" borderId="0" xfId="0" applyNumberFormat="1" applyFont="1"/>
    <xf numFmtId="164" fontId="16" fillId="0" borderId="10" xfId="0" applyNumberFormat="1" applyFont="1" applyBorder="1"/>
    <xf numFmtId="164" fontId="0" fillId="33" borderId="10" xfId="0" applyNumberFormat="1" applyFill="1" applyBorder="1" applyAlignment="1">
      <alignment horizontal="center"/>
    </xf>
    <xf numFmtId="0" fontId="0" fillId="0" borderId="0" xfId="0" applyFill="1"/>
    <xf numFmtId="0" fontId="0" fillId="0" borderId="0" xfId="0" applyNumberFormat="1" applyFill="1" applyBorder="1"/>
    <xf numFmtId="0" fontId="0" fillId="0" borderId="0" xfId="0" applyBorder="1"/>
    <xf numFmtId="0" fontId="14" fillId="0" borderId="0" xfId="0" applyFont="1" applyFill="1"/>
    <xf numFmtId="0" fontId="19" fillId="0" borderId="16" xfId="0" applyFont="1" applyBorder="1" applyAlignment="1">
      <alignment vertical="center"/>
    </xf>
    <xf numFmtId="0" fontId="19" fillId="0" borderId="17" xfId="0" applyFont="1" applyBorder="1" applyAlignment="1">
      <alignment horizontal="center" vertical="center"/>
    </xf>
    <xf numFmtId="0" fontId="19" fillId="34" borderId="18" xfId="0" applyFont="1" applyFill="1" applyBorder="1" applyAlignment="1">
      <alignment vertical="center"/>
    </xf>
    <xf numFmtId="0" fontId="19" fillId="34" borderId="17" xfId="0" applyFont="1" applyFill="1" applyBorder="1" applyAlignment="1">
      <alignment horizontal="center" vertical="center"/>
    </xf>
    <xf numFmtId="0" fontId="19" fillId="34" borderId="19" xfId="0" applyFont="1" applyFill="1" applyBorder="1" applyAlignment="1">
      <alignment vertical="center"/>
    </xf>
    <xf numFmtId="0" fontId="19" fillId="34" borderId="20" xfId="0" applyFont="1" applyFill="1" applyBorder="1" applyAlignment="1">
      <alignment horizontal="center" vertical="center"/>
    </xf>
    <xf numFmtId="0" fontId="21" fillId="0" borderId="21" xfId="0" applyFont="1" applyBorder="1"/>
    <xf numFmtId="0" fontId="21" fillId="0" borderId="22" xfId="0" applyFont="1" applyFill="1" applyBorder="1"/>
    <xf numFmtId="164" fontId="21" fillId="0" borderId="10" xfId="0" applyNumberFormat="1" applyFont="1" applyFill="1" applyBorder="1"/>
    <xf numFmtId="0" fontId="21" fillId="0" borderId="10" xfId="0" applyFont="1" applyFill="1" applyBorder="1"/>
    <xf numFmtId="164" fontId="0" fillId="0" borderId="10" xfId="0" applyNumberFormat="1" applyFill="1" applyBorder="1"/>
    <xf numFmtId="0" fontId="21" fillId="0" borderId="24" xfId="0" applyFont="1" applyBorder="1"/>
    <xf numFmtId="0" fontId="20" fillId="0" borderId="25" xfId="0" applyFont="1" applyFill="1" applyBorder="1"/>
    <xf numFmtId="0" fontId="20" fillId="0" borderId="26" xfId="0" applyFont="1" applyFill="1" applyBorder="1"/>
    <xf numFmtId="164" fontId="20" fillId="0" borderId="26" xfId="0" applyNumberFormat="1" applyFont="1" applyFill="1" applyBorder="1"/>
    <xf numFmtId="0" fontId="16" fillId="0" borderId="26" xfId="0" applyNumberFormat="1" applyFont="1" applyFill="1" applyBorder="1"/>
    <xf numFmtId="164" fontId="16" fillId="0" borderId="26" xfId="0" applyNumberFormat="1" applyFont="1" applyFill="1" applyBorder="1"/>
    <xf numFmtId="0" fontId="21" fillId="0" borderId="28" xfId="0" applyFont="1" applyBorder="1"/>
    <xf numFmtId="0" fontId="21" fillId="0" borderId="29" xfId="0" applyFont="1" applyFill="1" applyBorder="1"/>
    <xf numFmtId="164" fontId="21" fillId="0" borderId="30" xfId="0" applyNumberFormat="1" applyFont="1" applyFill="1" applyBorder="1"/>
    <xf numFmtId="0" fontId="21" fillId="0" borderId="30" xfId="0" applyFont="1" applyFill="1" applyBorder="1"/>
    <xf numFmtId="164" fontId="0" fillId="0" borderId="30" xfId="0" applyNumberFormat="1" applyFill="1" applyBorder="1"/>
    <xf numFmtId="0" fontId="16" fillId="0" borderId="19" xfId="0" applyFont="1" applyFill="1" applyBorder="1"/>
    <xf numFmtId="0" fontId="16" fillId="0" borderId="31" xfId="0" applyFont="1" applyFill="1" applyBorder="1"/>
    <xf numFmtId="0" fontId="16" fillId="0" borderId="32" xfId="0" applyFont="1" applyFill="1" applyBorder="1"/>
    <xf numFmtId="0" fontId="20" fillId="0" borderId="32" xfId="0" applyFont="1" applyFill="1" applyBorder="1"/>
    <xf numFmtId="0" fontId="20" fillId="0" borderId="32" xfId="0" applyFont="1" applyFill="1" applyBorder="1" applyAlignment="1">
      <alignment horizontal="center"/>
    </xf>
    <xf numFmtId="0" fontId="16" fillId="0" borderId="32" xfId="0" applyFont="1" applyFill="1" applyBorder="1" applyAlignment="1">
      <alignment horizontal="center"/>
    </xf>
    <xf numFmtId="0" fontId="16" fillId="0" borderId="33" xfId="0" applyFont="1" applyFill="1" applyBorder="1" applyAlignment="1">
      <alignment horizontal="center"/>
    </xf>
    <xf numFmtId="164" fontId="0" fillId="0" borderId="23" xfId="0" applyNumberFormat="1" applyFill="1" applyBorder="1"/>
    <xf numFmtId="164" fontId="16" fillId="0" borderId="27" xfId="0" applyNumberFormat="1" applyFont="1" applyFill="1" applyBorder="1"/>
    <xf numFmtId="164" fontId="14" fillId="0" borderId="23" xfId="0" applyNumberFormat="1" applyFont="1" applyFill="1" applyBorder="1"/>
    <xf numFmtId="164" fontId="14" fillId="0" borderId="34" xfId="0" applyNumberFormat="1" applyFont="1" applyFill="1" applyBorder="1"/>
    <xf numFmtId="0" fontId="16" fillId="0" borderId="11" xfId="0" pivotButton="1" applyFont="1" applyBorder="1" applyAlignment="1">
      <alignment horizontal="center"/>
    </xf>
    <xf numFmtId="0" fontId="16" fillId="0" borderId="12" xfId="0" pivotButton="1" applyFont="1" applyBorder="1" applyAlignment="1">
      <alignment horizontal="center"/>
    </xf>
    <xf numFmtId="0" fontId="16" fillId="0" borderId="13" xfId="0" pivotButton="1" applyFont="1" applyBorder="1" applyAlignment="1">
      <alignment horizontal="center"/>
    </xf>
    <xf numFmtId="0" fontId="16" fillId="0" borderId="10" xfId="0" pivotButton="1" applyFont="1" applyBorder="1" applyAlignment="1">
      <alignment horizontal="center"/>
    </xf>
    <xf numFmtId="0" fontId="19" fillId="0" borderId="14" xfId="0" applyFont="1" applyBorder="1" applyAlignment="1">
      <alignment horizontal="center" vertical="center"/>
    </xf>
    <xf numFmtId="0" fontId="19" fillId="0" borderId="15" xfId="0" applyFont="1" applyBorder="1" applyAlignment="1">
      <alignment horizontal="center" vertical="center"/>
    </xf>
  </cellXfs>
  <cellStyles count="42">
    <cellStyle name="20% - Énfasis1" xfId="19" builtinId="30" customBuiltin="1"/>
    <cellStyle name="20% - Énfasis2" xfId="23" builtinId="34" customBuiltin="1"/>
    <cellStyle name="20% - Énfasis3" xfId="27" builtinId="38" customBuiltin="1"/>
    <cellStyle name="20% - Énfasis4" xfId="31" builtinId="42" customBuiltin="1"/>
    <cellStyle name="20% - Énfasis5" xfId="35" builtinId="46" customBuiltin="1"/>
    <cellStyle name="20% - Énfasis6" xfId="39" builtinId="50" customBuiltin="1"/>
    <cellStyle name="40% - Énfasis1" xfId="20" builtinId="31" customBuiltin="1"/>
    <cellStyle name="40% - Énfasis2" xfId="24" builtinId="35" customBuiltin="1"/>
    <cellStyle name="40% - Énfasis3" xfId="28" builtinId="39" customBuiltin="1"/>
    <cellStyle name="40% - Énfasis4" xfId="32" builtinId="43" customBuiltin="1"/>
    <cellStyle name="40% - Énfasis5" xfId="36" builtinId="47" customBuiltin="1"/>
    <cellStyle name="40% - Énfasis6" xfId="40" builtinId="51" customBuiltin="1"/>
    <cellStyle name="60% - Énfasis1" xfId="21" builtinId="32" customBuiltin="1"/>
    <cellStyle name="60% - Énfasis2" xfId="25" builtinId="36" customBuiltin="1"/>
    <cellStyle name="60% - Énfasis3" xfId="29" builtinId="40" customBuiltin="1"/>
    <cellStyle name="60% - Énfasis4" xfId="33" builtinId="44" customBuiltin="1"/>
    <cellStyle name="60% - Énfasis5" xfId="37" builtinId="48" customBuiltin="1"/>
    <cellStyle name="60% - Énfasis6" xfId="41" builtinId="52" customBuiltin="1"/>
    <cellStyle name="Buena" xfId="6" builtinId="26" customBuiltin="1"/>
    <cellStyle name="Cálculo" xfId="11" builtinId="22" customBuiltin="1"/>
    <cellStyle name="Celda de comprobación" xfId="13" builtinId="23" customBuiltin="1"/>
    <cellStyle name="Celda vinculada" xfId="12" builtinId="24" customBuiltin="1"/>
    <cellStyle name="Encabezado 4" xfId="5" builtinId="19" customBuiltin="1"/>
    <cellStyle name="Énfasis1" xfId="18" builtinId="29" customBuiltin="1"/>
    <cellStyle name="Énfasis2" xfId="22" builtinId="33" customBuiltin="1"/>
    <cellStyle name="Énfasis3" xfId="26" builtinId="37" customBuiltin="1"/>
    <cellStyle name="Énfasis4" xfId="30" builtinId="41" customBuiltin="1"/>
    <cellStyle name="Énfasis5" xfId="34" builtinId="45" customBuiltin="1"/>
    <cellStyle name="Énfasis6" xfId="38" builtinId="49" customBuiltin="1"/>
    <cellStyle name="Entrada" xfId="9" builtinId="20" customBuiltin="1"/>
    <cellStyle name="Incorrecto" xfId="7" builtinId="27" customBuiltin="1"/>
    <cellStyle name="Neutral" xfId="8" builtinId="28" customBuiltin="1"/>
    <cellStyle name="Normal" xfId="0" builtinId="0"/>
    <cellStyle name="Notas" xfId="15" builtinId="10" customBuiltin="1"/>
    <cellStyle name="Salida" xfId="10" builtinId="21" customBuiltin="1"/>
    <cellStyle name="Texto de advertencia" xfId="14" builtinId="11" customBuiltin="1"/>
    <cellStyle name="Texto explicativo" xfId="16" builtinId="53" customBuiltin="1"/>
    <cellStyle name="Título" xfId="1" builtinId="15" customBuiltin="1"/>
    <cellStyle name="Título 1" xfId="2" builtinId="16" customBuiltin="1"/>
    <cellStyle name="Título 2" xfId="3" builtinId="17" customBuiltin="1"/>
    <cellStyle name="Título 3" xfId="4" builtinId="18" customBuiltin="1"/>
    <cellStyle name="Total" xfId="17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pieChart>
        <c:varyColors val="1"/>
        <c:ser>
          <c:idx val="0"/>
          <c:order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1"/>
          </c:dLbls>
          <c:cat>
            <c:strRef>
              <c:f>Hoja2!$D$3:$D$9</c:f>
              <c:strCache>
                <c:ptCount val="7"/>
                <c:pt idx="0">
                  <c:v>1. Áreas Urbanas-Industriales</c:v>
                </c:pt>
                <c:pt idx="1">
                  <c:v>2. Terrenos Agrícolas</c:v>
                </c:pt>
                <c:pt idx="2">
                  <c:v>3. Praderas y Matorrales</c:v>
                </c:pt>
                <c:pt idx="3">
                  <c:v>4. Bosques</c:v>
                </c:pt>
                <c:pt idx="4">
                  <c:v>5. Humedales</c:v>
                </c:pt>
                <c:pt idx="5">
                  <c:v>6. Áreas  Sin Vegetación</c:v>
                </c:pt>
                <c:pt idx="6">
                  <c:v>8. Cuerpos de Agua</c:v>
                </c:pt>
              </c:strCache>
            </c:strRef>
          </c:cat>
          <c:val>
            <c:numRef>
              <c:f>Hoja2!$E$3:$E$9</c:f>
              <c:numCache>
                <c:formatCode>General</c:formatCode>
                <c:ptCount val="7"/>
                <c:pt idx="0">
                  <c:v>0.7</c:v>
                </c:pt>
                <c:pt idx="1">
                  <c:v>6.6</c:v>
                </c:pt>
                <c:pt idx="2">
                  <c:v>28.9</c:v>
                </c:pt>
                <c:pt idx="3">
                  <c:v>61.2</c:v>
                </c:pt>
                <c:pt idx="4">
                  <c:v>1.7</c:v>
                </c:pt>
                <c:pt idx="5">
                  <c:v>0</c:v>
                </c:pt>
                <c:pt idx="6">
                  <c:v>0.9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pieChart>
        <c:varyColors val="1"/>
        <c:ser>
          <c:idx val="0"/>
          <c:order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1"/>
          </c:dLbls>
          <c:cat>
            <c:strRef>
              <c:f>Hoja2!$D$28:$D$34</c:f>
              <c:strCache>
                <c:ptCount val="7"/>
                <c:pt idx="0">
                  <c:v>1. Áreas Urbanas-Industriales</c:v>
                </c:pt>
                <c:pt idx="1">
                  <c:v>2. Terrenos Agrícolas</c:v>
                </c:pt>
                <c:pt idx="2">
                  <c:v>3. Praderas y Matorrales</c:v>
                </c:pt>
                <c:pt idx="3">
                  <c:v>4. Bosques</c:v>
                </c:pt>
                <c:pt idx="4">
                  <c:v>5. Humedales</c:v>
                </c:pt>
                <c:pt idx="5">
                  <c:v>6. Áreas  Sin Vegetación</c:v>
                </c:pt>
                <c:pt idx="6">
                  <c:v>8. Cuerpos de Agua</c:v>
                </c:pt>
              </c:strCache>
            </c:strRef>
          </c:cat>
          <c:val>
            <c:numRef>
              <c:f>Hoja2!$E$28:$E$34</c:f>
              <c:numCache>
                <c:formatCode>General</c:formatCode>
                <c:ptCount val="7"/>
                <c:pt idx="0">
                  <c:v>0.7</c:v>
                </c:pt>
                <c:pt idx="1">
                  <c:v>6.6</c:v>
                </c:pt>
                <c:pt idx="2">
                  <c:v>28.8</c:v>
                </c:pt>
                <c:pt idx="3">
                  <c:v>61.2</c:v>
                </c:pt>
                <c:pt idx="4">
                  <c:v>1.7</c:v>
                </c:pt>
                <c:pt idx="5">
                  <c:v>0</c:v>
                </c:pt>
                <c:pt idx="6">
                  <c:v>0.9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114300</xdr:colOff>
      <xdr:row>6</xdr:row>
      <xdr:rowOff>90487</xdr:rowOff>
    </xdr:from>
    <xdr:to>
      <xdr:col>14</xdr:col>
      <xdr:colOff>114300</xdr:colOff>
      <xdr:row>20</xdr:row>
      <xdr:rowOff>138112</xdr:rowOff>
    </xdr:to>
    <xdr:graphicFrame macro="">
      <xdr:nvGraphicFramePr>
        <xdr:cNvPr id="3" name="2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85725</xdr:colOff>
      <xdr:row>23</xdr:row>
      <xdr:rowOff>176212</xdr:rowOff>
    </xdr:from>
    <xdr:to>
      <xdr:col>15</xdr:col>
      <xdr:colOff>85725</xdr:colOff>
      <xdr:row>38</xdr:row>
      <xdr:rowOff>61912</xdr:rowOff>
    </xdr:to>
    <xdr:graphicFrame macro="">
      <xdr:nvGraphicFramePr>
        <xdr:cNvPr id="4" name="3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73"/>
  <sheetViews>
    <sheetView tabSelected="1" workbookViewId="0">
      <selection activeCell="N18" sqref="N18"/>
    </sheetView>
  </sheetViews>
  <sheetFormatPr baseColWidth="10" defaultRowHeight="15" x14ac:dyDescent="0.25"/>
  <cols>
    <col min="1" max="1" width="14" bestFit="1" customWidth="1"/>
    <col min="2" max="2" width="12.5703125" customWidth="1"/>
    <col min="4" max="4" width="14.42578125" bestFit="1" customWidth="1"/>
    <col min="6" max="6" width="17.28515625" bestFit="1" customWidth="1"/>
    <col min="7" max="7" width="16.5703125" bestFit="1" customWidth="1"/>
  </cols>
  <sheetData>
    <row r="1" spans="1:19" ht="14.45" x14ac:dyDescent="0.3">
      <c r="A1" s="13" t="s">
        <v>21</v>
      </c>
    </row>
    <row r="2" spans="1:19" s="16" customFormat="1" ht="14.45" x14ac:dyDescent="0.3"/>
    <row r="3" spans="1:19" x14ac:dyDescent="0.25">
      <c r="A3" s="12" t="s">
        <v>33</v>
      </c>
      <c r="B3" s="3" t="s">
        <v>34</v>
      </c>
      <c r="C3" s="7" t="s">
        <v>35</v>
      </c>
      <c r="D3" s="3" t="s">
        <v>36</v>
      </c>
      <c r="E3" s="7" t="s">
        <v>35</v>
      </c>
      <c r="F3" s="3" t="s">
        <v>37</v>
      </c>
      <c r="G3" s="7" t="s">
        <v>35</v>
      </c>
    </row>
    <row r="4" spans="1:19" s="18" customFormat="1" x14ac:dyDescent="0.25">
      <c r="A4" s="9" t="s">
        <v>22</v>
      </c>
      <c r="B4" s="11">
        <v>2203.9</v>
      </c>
      <c r="C4" s="11"/>
      <c r="D4" s="11">
        <v>2233</v>
      </c>
      <c r="E4" s="11"/>
      <c r="F4" s="11">
        <f>(D4-B4)</f>
        <v>29.099999999999909</v>
      </c>
      <c r="G4" s="29"/>
    </row>
    <row r="5" spans="1:19" x14ac:dyDescent="0.25">
      <c r="A5" s="5" t="s">
        <v>0</v>
      </c>
      <c r="B5" s="17">
        <v>1825.4</v>
      </c>
      <c r="C5" s="17"/>
      <c r="D5" s="17">
        <v>1835.6</v>
      </c>
      <c r="E5" s="17"/>
      <c r="F5" s="17">
        <f>(D5-B5)</f>
        <v>10.199999999999818</v>
      </c>
      <c r="G5" s="17"/>
      <c r="J5" s="25"/>
      <c r="K5" s="22"/>
      <c r="L5" s="27"/>
    </row>
    <row r="6" spans="1:19" ht="14.45" x14ac:dyDescent="0.3">
      <c r="A6" s="5" t="s">
        <v>1</v>
      </c>
      <c r="B6" s="17">
        <v>378.5</v>
      </c>
      <c r="C6" s="17"/>
      <c r="D6" s="17">
        <v>397.4</v>
      </c>
      <c r="E6" s="17"/>
      <c r="F6" s="17">
        <f t="shared" ref="F6:F30" si="0">(D6-B6)</f>
        <v>18.899999999999977</v>
      </c>
      <c r="G6" s="17"/>
      <c r="J6" s="31"/>
      <c r="K6" s="31"/>
      <c r="L6" s="30"/>
      <c r="O6" s="19"/>
      <c r="P6" s="20"/>
      <c r="Q6" s="25"/>
      <c r="R6" s="22"/>
      <c r="S6" s="27"/>
    </row>
    <row r="7" spans="1:19" s="18" customFormat="1" ht="14.45" x14ac:dyDescent="0.3">
      <c r="A7" s="9" t="s">
        <v>23</v>
      </c>
      <c r="B7" s="11">
        <v>22151.199999999975</v>
      </c>
      <c r="C7" s="11"/>
      <c r="D7" s="11">
        <v>22202.199999999979</v>
      </c>
      <c r="E7" s="11"/>
      <c r="F7" s="11">
        <f>(D7-B7)</f>
        <v>51.000000000003638</v>
      </c>
      <c r="G7" s="11"/>
      <c r="J7" s="31"/>
      <c r="K7" s="31"/>
      <c r="L7" s="30"/>
      <c r="O7" s="19"/>
      <c r="P7" s="20"/>
      <c r="Q7" s="33"/>
      <c r="R7" s="22"/>
      <c r="S7" s="26"/>
    </row>
    <row r="8" spans="1:19" ht="14.45" x14ac:dyDescent="0.3">
      <c r="A8" s="5" t="s">
        <v>2</v>
      </c>
      <c r="B8" s="17">
        <v>3489.5</v>
      </c>
      <c r="C8" s="17"/>
      <c r="D8" s="17">
        <v>3582.9</v>
      </c>
      <c r="E8" s="17"/>
      <c r="F8" s="17">
        <f t="shared" si="0"/>
        <v>93.400000000000091</v>
      </c>
      <c r="G8" s="17"/>
      <c r="J8" s="31"/>
      <c r="K8" s="31"/>
      <c r="L8" s="30"/>
      <c r="O8" s="19"/>
      <c r="P8" s="20"/>
      <c r="R8" s="22"/>
      <c r="S8" s="23"/>
    </row>
    <row r="9" spans="1:19" ht="14.45" x14ac:dyDescent="0.3">
      <c r="A9" s="5" t="s">
        <v>3</v>
      </c>
      <c r="B9" s="17">
        <v>18661.7</v>
      </c>
      <c r="C9" s="17"/>
      <c r="D9" s="17">
        <v>18619.300000000003</v>
      </c>
      <c r="E9" s="17"/>
      <c r="F9" s="17">
        <f t="shared" si="0"/>
        <v>-42.399999999997817</v>
      </c>
      <c r="G9" s="17"/>
      <c r="J9" s="31"/>
      <c r="K9" s="31"/>
      <c r="L9" s="30"/>
      <c r="O9" s="19"/>
      <c r="P9" s="20"/>
      <c r="R9" s="22"/>
      <c r="S9" s="23"/>
    </row>
    <row r="10" spans="1:19" s="18" customFormat="1" ht="14.45" x14ac:dyDescent="0.3">
      <c r="A10" s="9" t="s">
        <v>38</v>
      </c>
      <c r="B10" s="11">
        <v>96903.699999999953</v>
      </c>
      <c r="C10" s="11"/>
      <c r="D10" s="11">
        <v>96785.799999999945</v>
      </c>
      <c r="E10" s="11"/>
      <c r="F10" s="11">
        <f>(D10-B10)</f>
        <v>-117.90000000000873</v>
      </c>
      <c r="G10" s="11"/>
      <c r="J10" s="31"/>
      <c r="K10" s="31"/>
      <c r="L10" s="30"/>
      <c r="O10" s="19"/>
      <c r="P10" s="20"/>
      <c r="R10" s="22"/>
      <c r="S10" s="23"/>
    </row>
    <row r="11" spans="1:19" ht="14.45" x14ac:dyDescent="0.3">
      <c r="A11" s="5" t="s">
        <v>4</v>
      </c>
      <c r="B11" s="17">
        <v>86541.2</v>
      </c>
      <c r="C11" s="17"/>
      <c r="D11" s="17">
        <v>86317.39999999998</v>
      </c>
      <c r="E11" s="17"/>
      <c r="F11" s="17">
        <f t="shared" si="0"/>
        <v>-223.80000000001746</v>
      </c>
      <c r="G11" s="17"/>
      <c r="J11" s="32"/>
      <c r="K11" s="32"/>
      <c r="O11" s="19"/>
      <c r="P11" s="20"/>
      <c r="R11" s="22"/>
      <c r="S11" s="23"/>
    </row>
    <row r="12" spans="1:19" ht="14.45" x14ac:dyDescent="0.3">
      <c r="A12" s="5" t="s">
        <v>5</v>
      </c>
      <c r="B12" s="17">
        <v>2304.6999999999998</v>
      </c>
      <c r="C12" s="17"/>
      <c r="D12" s="17">
        <v>2393.1000000000004</v>
      </c>
      <c r="E12" s="17"/>
      <c r="F12" s="17">
        <f t="shared" si="0"/>
        <v>88.400000000000546</v>
      </c>
      <c r="G12" s="17"/>
      <c r="O12" s="19"/>
      <c r="P12" s="20"/>
      <c r="R12" s="22"/>
      <c r="S12" s="23"/>
    </row>
    <row r="13" spans="1:19" ht="14.45" x14ac:dyDescent="0.3">
      <c r="A13" s="5" t="s">
        <v>6</v>
      </c>
      <c r="B13" s="17">
        <v>3706.7</v>
      </c>
      <c r="C13" s="17"/>
      <c r="D13" s="17">
        <v>3697.5</v>
      </c>
      <c r="E13" s="17"/>
      <c r="F13" s="17">
        <f t="shared" si="0"/>
        <v>-9.1999999999998181</v>
      </c>
      <c r="G13" s="17"/>
      <c r="O13" s="19"/>
      <c r="P13" s="20"/>
    </row>
    <row r="14" spans="1:19" ht="14.45" x14ac:dyDescent="0.3">
      <c r="A14" s="5" t="s">
        <v>7</v>
      </c>
      <c r="B14" s="17">
        <v>4351.1000000000004</v>
      </c>
      <c r="C14" s="17"/>
      <c r="D14" s="17">
        <v>4377.8</v>
      </c>
      <c r="E14" s="17"/>
      <c r="F14" s="17">
        <f t="shared" si="0"/>
        <v>26.699999999999818</v>
      </c>
      <c r="G14" s="17"/>
    </row>
    <row r="15" spans="1:19" s="18" customFormat="1" ht="14.45" x14ac:dyDescent="0.3">
      <c r="A15" s="9" t="s">
        <v>39</v>
      </c>
      <c r="B15" s="11">
        <v>205501.89999999857</v>
      </c>
      <c r="C15" s="11"/>
      <c r="D15" s="11">
        <v>205516.69999999853</v>
      </c>
      <c r="E15" s="11"/>
      <c r="F15" s="11">
        <f>(D15-B15)</f>
        <v>14.799999999959255</v>
      </c>
      <c r="G15" s="11"/>
    </row>
    <row r="16" spans="1:19" ht="14.45" x14ac:dyDescent="0.3">
      <c r="A16" s="5" t="s">
        <v>8</v>
      </c>
      <c r="B16" s="17">
        <v>80478.3</v>
      </c>
      <c r="C16" s="17"/>
      <c r="D16" s="17">
        <v>80657.600000000006</v>
      </c>
      <c r="E16" s="17"/>
      <c r="F16" s="17">
        <f t="shared" si="0"/>
        <v>179.30000000000291</v>
      </c>
      <c r="G16" s="17"/>
    </row>
    <row r="17" spans="1:7" ht="14.45" x14ac:dyDescent="0.3">
      <c r="A17" s="5" t="s">
        <v>9</v>
      </c>
      <c r="B17" s="17">
        <v>120388.50000000001</v>
      </c>
      <c r="C17" s="17"/>
      <c r="D17" s="17">
        <v>120248.1</v>
      </c>
      <c r="E17" s="17"/>
      <c r="F17" s="17">
        <f t="shared" si="0"/>
        <v>-140.40000000000873</v>
      </c>
      <c r="G17" s="17"/>
    </row>
    <row r="18" spans="1:7" ht="14.45" x14ac:dyDescent="0.3">
      <c r="A18" s="5" t="s">
        <v>10</v>
      </c>
      <c r="B18" s="17">
        <v>4635.1000000000004</v>
      </c>
      <c r="C18" s="17"/>
      <c r="D18" s="17">
        <v>4611</v>
      </c>
      <c r="E18" s="17"/>
      <c r="F18" s="17">
        <f t="shared" si="0"/>
        <v>-24.100000000000364</v>
      </c>
      <c r="G18" s="17"/>
    </row>
    <row r="19" spans="1:7" s="21" customFormat="1" ht="14.45" x14ac:dyDescent="0.3">
      <c r="A19" s="9" t="s">
        <v>28</v>
      </c>
      <c r="B19" s="11">
        <v>5737.6</v>
      </c>
      <c r="C19" s="11"/>
      <c r="D19" s="11">
        <v>5737.6</v>
      </c>
      <c r="E19" s="11"/>
      <c r="F19" s="11">
        <f>(D19-B19)</f>
        <v>0</v>
      </c>
      <c r="G19" s="11"/>
    </row>
    <row r="20" spans="1:7" ht="14.45" x14ac:dyDescent="0.3">
      <c r="A20" s="5" t="s">
        <v>11</v>
      </c>
      <c r="B20" s="17">
        <v>1680.2</v>
      </c>
      <c r="C20" s="17"/>
      <c r="D20" s="17">
        <v>1680.2</v>
      </c>
      <c r="E20" s="17"/>
      <c r="F20" s="17">
        <f t="shared" si="0"/>
        <v>0</v>
      </c>
      <c r="G20" s="17"/>
    </row>
    <row r="21" spans="1:7" ht="14.45" x14ac:dyDescent="0.3">
      <c r="A21" s="5" t="s">
        <v>12</v>
      </c>
      <c r="B21" s="17">
        <v>396.5</v>
      </c>
      <c r="C21" s="17"/>
      <c r="D21" s="17">
        <v>396.5</v>
      </c>
      <c r="E21" s="17"/>
      <c r="F21" s="17">
        <f t="shared" si="0"/>
        <v>0</v>
      </c>
      <c r="G21" s="17"/>
    </row>
    <row r="22" spans="1:7" ht="14.45" x14ac:dyDescent="0.3">
      <c r="A22" s="5" t="s">
        <v>13</v>
      </c>
      <c r="B22" s="17">
        <v>2843.9</v>
      </c>
      <c r="C22" s="17"/>
      <c r="D22" s="17">
        <v>2843.9</v>
      </c>
      <c r="E22" s="17"/>
      <c r="F22" s="17">
        <f t="shared" si="0"/>
        <v>0</v>
      </c>
      <c r="G22" s="17"/>
    </row>
    <row r="23" spans="1:7" ht="14.45" x14ac:dyDescent="0.3">
      <c r="A23" s="5" t="s">
        <v>14</v>
      </c>
      <c r="B23" s="17">
        <v>447.4</v>
      </c>
      <c r="C23" s="17"/>
      <c r="D23" s="17">
        <v>447.4</v>
      </c>
      <c r="E23" s="17"/>
      <c r="F23" s="17">
        <f t="shared" si="0"/>
        <v>0</v>
      </c>
      <c r="G23" s="17"/>
    </row>
    <row r="24" spans="1:7" ht="14.45" x14ac:dyDescent="0.3">
      <c r="A24" s="5" t="s">
        <v>15</v>
      </c>
      <c r="B24" s="17">
        <v>369.6</v>
      </c>
      <c r="C24" s="17"/>
      <c r="D24" s="17">
        <v>369.6</v>
      </c>
      <c r="E24" s="17"/>
      <c r="F24" s="17">
        <f t="shared" si="0"/>
        <v>0</v>
      </c>
      <c r="G24" s="17"/>
    </row>
    <row r="25" spans="1:7" s="21" customFormat="1" ht="14.45" x14ac:dyDescent="0.3">
      <c r="A25" s="9" t="s">
        <v>29</v>
      </c>
      <c r="B25" s="11">
        <v>45.900000000000013</v>
      </c>
      <c r="C25" s="11"/>
      <c r="D25" s="11">
        <v>53.7</v>
      </c>
      <c r="E25" s="11"/>
      <c r="F25" s="11">
        <f>(D25-B25)</f>
        <v>7.7999999999999901</v>
      </c>
      <c r="G25" s="11"/>
    </row>
    <row r="26" spans="1:7" ht="14.45" x14ac:dyDescent="0.3">
      <c r="A26" s="5" t="s">
        <v>16</v>
      </c>
      <c r="B26" s="17">
        <v>2.9</v>
      </c>
      <c r="C26" s="17"/>
      <c r="D26" s="17">
        <v>10.7</v>
      </c>
      <c r="E26" s="17"/>
      <c r="F26" s="17">
        <f t="shared" si="0"/>
        <v>7.7999999999999989</v>
      </c>
      <c r="G26" s="17"/>
    </row>
    <row r="27" spans="1:7" ht="14.45" x14ac:dyDescent="0.3">
      <c r="A27" s="5" t="s">
        <v>17</v>
      </c>
      <c r="B27" s="17">
        <v>43</v>
      </c>
      <c r="C27" s="17"/>
      <c r="D27" s="17">
        <v>43</v>
      </c>
      <c r="E27" s="17"/>
      <c r="F27" s="17">
        <f t="shared" si="0"/>
        <v>0</v>
      </c>
      <c r="G27" s="17"/>
    </row>
    <row r="28" spans="1:7" s="21" customFormat="1" x14ac:dyDescent="0.25">
      <c r="A28" s="9" t="s">
        <v>30</v>
      </c>
      <c r="B28" s="11">
        <v>3031.9</v>
      </c>
      <c r="C28" s="11"/>
      <c r="D28" s="11">
        <v>3047.1</v>
      </c>
      <c r="E28" s="11"/>
      <c r="F28" s="11">
        <f>(D28-B28)</f>
        <v>15.199999999999818</v>
      </c>
      <c r="G28" s="11"/>
    </row>
    <row r="29" spans="1:7" x14ac:dyDescent="0.25">
      <c r="A29" s="5" t="s">
        <v>18</v>
      </c>
      <c r="B29" s="17">
        <v>2869.1</v>
      </c>
      <c r="C29" s="17"/>
      <c r="D29" s="17">
        <v>2869.1</v>
      </c>
      <c r="E29" s="17"/>
      <c r="F29" s="17">
        <f t="shared" si="0"/>
        <v>0</v>
      </c>
      <c r="G29" s="17"/>
    </row>
    <row r="30" spans="1:7" x14ac:dyDescent="0.25">
      <c r="A30" s="5" t="s">
        <v>19</v>
      </c>
      <c r="B30" s="17">
        <v>162.80000000000001</v>
      </c>
      <c r="C30" s="17"/>
      <c r="D30" s="17">
        <v>178</v>
      </c>
      <c r="E30" s="17"/>
      <c r="F30" s="17">
        <f t="shared" si="0"/>
        <v>15.199999999999989</v>
      </c>
      <c r="G30" s="17"/>
    </row>
    <row r="31" spans="1:7" x14ac:dyDescent="0.25">
      <c r="A31" s="6" t="s">
        <v>20</v>
      </c>
      <c r="B31" s="8">
        <v>335576.1</v>
      </c>
      <c r="C31" s="2"/>
      <c r="D31" s="8">
        <v>335576.1</v>
      </c>
      <c r="E31" s="2"/>
      <c r="F31" s="2">
        <f>(D31-B31)</f>
        <v>0</v>
      </c>
      <c r="G31" s="2"/>
    </row>
    <row r="33" spans="1:17" x14ac:dyDescent="0.25">
      <c r="A33" s="10" t="s">
        <v>31</v>
      </c>
    </row>
    <row r="35" spans="1:17" x14ac:dyDescent="0.25">
      <c r="A35" s="3" t="s">
        <v>40</v>
      </c>
      <c r="B35" s="67" t="s">
        <v>41</v>
      </c>
      <c r="C35" s="68"/>
      <c r="D35" s="68"/>
      <c r="E35" s="68"/>
      <c r="F35" s="68"/>
      <c r="G35" s="68"/>
      <c r="H35" s="68"/>
      <c r="I35" s="68"/>
      <c r="J35" s="68"/>
      <c r="K35" s="68"/>
      <c r="L35" s="68"/>
      <c r="M35" s="68"/>
      <c r="N35" s="68"/>
      <c r="O35" s="68"/>
      <c r="P35" s="68"/>
      <c r="Q35" s="69"/>
    </row>
    <row r="36" spans="1:17" x14ac:dyDescent="0.25">
      <c r="A36" s="14">
        <v>42675</v>
      </c>
      <c r="B36" s="7" t="s">
        <v>22</v>
      </c>
      <c r="C36" s="7" t="s">
        <v>23</v>
      </c>
      <c r="D36" s="7" t="s">
        <v>4</v>
      </c>
      <c r="E36" s="7" t="s">
        <v>5</v>
      </c>
      <c r="F36" s="7" t="s">
        <v>6</v>
      </c>
      <c r="G36" s="7" t="s">
        <v>7</v>
      </c>
      <c r="H36" s="7" t="s">
        <v>8</v>
      </c>
      <c r="I36" s="7" t="s">
        <v>24</v>
      </c>
      <c r="J36" s="7" t="s">
        <v>25</v>
      </c>
      <c r="K36" s="7" t="s">
        <v>26</v>
      </c>
      <c r="L36" s="7" t="s">
        <v>27</v>
      </c>
      <c r="M36" s="7" t="s">
        <v>10</v>
      </c>
      <c r="N36" s="7" t="s">
        <v>28</v>
      </c>
      <c r="O36" s="7" t="s">
        <v>29</v>
      </c>
      <c r="P36" s="7" t="s">
        <v>30</v>
      </c>
      <c r="Q36" s="3" t="s">
        <v>20</v>
      </c>
    </row>
    <row r="37" spans="1:17" x14ac:dyDescent="0.25">
      <c r="A37" s="5" t="s">
        <v>22</v>
      </c>
      <c r="B37" s="17">
        <v>2203.9</v>
      </c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7">
        <f t="shared" ref="Q37:Q52" si="1">SUM(B37:P37)</f>
        <v>2203.9</v>
      </c>
    </row>
    <row r="38" spans="1:17" x14ac:dyDescent="0.25">
      <c r="A38" s="5" t="s">
        <v>23</v>
      </c>
      <c r="B38" s="17"/>
      <c r="C38" s="17">
        <v>22133.9</v>
      </c>
      <c r="D38" s="17"/>
      <c r="E38" s="17"/>
      <c r="F38" s="17"/>
      <c r="G38" s="17"/>
      <c r="H38" s="17">
        <v>17.3</v>
      </c>
      <c r="I38" s="17"/>
      <c r="J38" s="17"/>
      <c r="K38" s="17"/>
      <c r="L38" s="17"/>
      <c r="M38" s="17"/>
      <c r="N38" s="17"/>
      <c r="O38" s="17"/>
      <c r="P38" s="17"/>
      <c r="Q38" s="17">
        <f t="shared" si="1"/>
        <v>22151.200000000001</v>
      </c>
    </row>
    <row r="39" spans="1:17" x14ac:dyDescent="0.25">
      <c r="A39" s="5" t="s">
        <v>4</v>
      </c>
      <c r="B39" s="17">
        <v>2.2000000000000002</v>
      </c>
      <c r="C39" s="17">
        <v>62.5</v>
      </c>
      <c r="D39" s="17">
        <v>86290.7</v>
      </c>
      <c r="E39" s="17">
        <v>15.3</v>
      </c>
      <c r="F39" s="17">
        <v>7.3</v>
      </c>
      <c r="G39" s="17"/>
      <c r="H39" s="17">
        <v>154.9</v>
      </c>
      <c r="I39" s="17"/>
      <c r="J39" s="17">
        <v>6.5</v>
      </c>
      <c r="K39" s="17"/>
      <c r="L39" s="17"/>
      <c r="M39" s="17"/>
      <c r="N39" s="17"/>
      <c r="O39" s="17"/>
      <c r="P39" s="17">
        <v>1.8</v>
      </c>
      <c r="Q39" s="17">
        <f t="shared" si="1"/>
        <v>86541.2</v>
      </c>
    </row>
    <row r="40" spans="1:17" x14ac:dyDescent="0.25">
      <c r="A40" s="5" t="s">
        <v>5</v>
      </c>
      <c r="B40" s="17"/>
      <c r="C40" s="17"/>
      <c r="D40" s="17"/>
      <c r="E40" s="17">
        <v>2281.3000000000002</v>
      </c>
      <c r="F40" s="17">
        <v>15.7</v>
      </c>
      <c r="G40" s="17"/>
      <c r="H40" s="17">
        <v>6</v>
      </c>
      <c r="I40" s="17"/>
      <c r="J40" s="17"/>
      <c r="K40" s="17"/>
      <c r="L40" s="17"/>
      <c r="M40" s="17"/>
      <c r="N40" s="17"/>
      <c r="O40" s="17"/>
      <c r="P40" s="17">
        <v>1.7</v>
      </c>
      <c r="Q40" s="17">
        <f t="shared" si="1"/>
        <v>2304.6999999999998</v>
      </c>
    </row>
    <row r="41" spans="1:17" x14ac:dyDescent="0.25">
      <c r="A41" s="5" t="s">
        <v>6</v>
      </c>
      <c r="B41" s="17"/>
      <c r="C41" s="17">
        <v>2.4</v>
      </c>
      <c r="D41" s="17">
        <v>6.9</v>
      </c>
      <c r="E41" s="17">
        <v>7.9</v>
      </c>
      <c r="F41" s="17">
        <v>3639.2</v>
      </c>
      <c r="G41" s="17">
        <v>38.299999999999997</v>
      </c>
      <c r="H41" s="17">
        <v>8.3000000000000007</v>
      </c>
      <c r="I41" s="17"/>
      <c r="J41" s="17"/>
      <c r="K41" s="17"/>
      <c r="L41" s="17"/>
      <c r="M41" s="17"/>
      <c r="N41" s="17"/>
      <c r="O41" s="17">
        <v>3.7</v>
      </c>
      <c r="P41" s="17"/>
      <c r="Q41" s="17">
        <f t="shared" si="1"/>
        <v>3706.7</v>
      </c>
    </row>
    <row r="42" spans="1:17" x14ac:dyDescent="0.25">
      <c r="A42" s="5" t="s">
        <v>7</v>
      </c>
      <c r="B42" s="17"/>
      <c r="C42" s="17"/>
      <c r="D42" s="17">
        <v>3.9</v>
      </c>
      <c r="E42" s="17">
        <v>9.1</v>
      </c>
      <c r="F42" s="17">
        <v>5.3</v>
      </c>
      <c r="G42" s="17">
        <v>4320</v>
      </c>
      <c r="H42" s="17">
        <v>5.8</v>
      </c>
      <c r="I42" s="17"/>
      <c r="J42" s="17"/>
      <c r="K42" s="17"/>
      <c r="L42" s="17"/>
      <c r="M42" s="17"/>
      <c r="N42" s="17"/>
      <c r="O42" s="17"/>
      <c r="P42" s="17">
        <v>7</v>
      </c>
      <c r="Q42" s="17">
        <f t="shared" si="1"/>
        <v>4351.1000000000004</v>
      </c>
    </row>
    <row r="43" spans="1:17" x14ac:dyDescent="0.25">
      <c r="A43" s="5" t="s">
        <v>8</v>
      </c>
      <c r="B43" s="17">
        <v>26</v>
      </c>
      <c r="C43" s="17"/>
      <c r="D43" s="17"/>
      <c r="E43" s="17"/>
      <c r="F43" s="17">
        <v>6.8</v>
      </c>
      <c r="G43" s="17"/>
      <c r="H43" s="17">
        <v>80444.800000000003</v>
      </c>
      <c r="I43" s="17"/>
      <c r="J43" s="17"/>
      <c r="K43" s="17"/>
      <c r="L43" s="17"/>
      <c r="M43" s="17"/>
      <c r="N43" s="17"/>
      <c r="O43" s="17"/>
      <c r="P43" s="17">
        <v>0.7</v>
      </c>
      <c r="Q43" s="17">
        <f t="shared" si="1"/>
        <v>80478.3</v>
      </c>
    </row>
    <row r="44" spans="1:17" x14ac:dyDescent="0.25">
      <c r="A44" s="5" t="s">
        <v>24</v>
      </c>
      <c r="B44" s="17"/>
      <c r="C44" s="17"/>
      <c r="D44" s="17"/>
      <c r="E44" s="17">
        <v>15.7</v>
      </c>
      <c r="F44" s="17">
        <v>6.7</v>
      </c>
      <c r="G44" s="17"/>
      <c r="H44" s="17">
        <v>0.7</v>
      </c>
      <c r="I44" s="17">
        <v>16787.599999999999</v>
      </c>
      <c r="J44" s="17"/>
      <c r="K44" s="17"/>
      <c r="L44" s="17"/>
      <c r="M44" s="17"/>
      <c r="N44" s="17"/>
      <c r="O44" s="17"/>
      <c r="P44" s="17"/>
      <c r="Q44" s="17">
        <f t="shared" si="1"/>
        <v>16810.699999999997</v>
      </c>
    </row>
    <row r="45" spans="1:17" x14ac:dyDescent="0.25">
      <c r="A45" s="5" t="s">
        <v>25</v>
      </c>
      <c r="B45" s="17">
        <v>0.9</v>
      </c>
      <c r="C45" s="17">
        <v>3.4</v>
      </c>
      <c r="D45" s="17">
        <v>11.6</v>
      </c>
      <c r="E45" s="17">
        <v>56</v>
      </c>
      <c r="F45" s="17">
        <v>12.9</v>
      </c>
      <c r="G45" s="17">
        <v>18.600000000000001</v>
      </c>
      <c r="H45" s="17">
        <v>6.8</v>
      </c>
      <c r="I45" s="17"/>
      <c r="J45" s="17">
        <v>90386.8</v>
      </c>
      <c r="K45" s="17"/>
      <c r="L45" s="17"/>
      <c r="M45" s="17"/>
      <c r="N45" s="17"/>
      <c r="O45" s="17">
        <v>4.0999999999999996</v>
      </c>
      <c r="P45" s="17">
        <v>4</v>
      </c>
      <c r="Q45" s="17">
        <f t="shared" si="1"/>
        <v>90505.1</v>
      </c>
    </row>
    <row r="46" spans="1:17" x14ac:dyDescent="0.25">
      <c r="A46" s="5" t="s">
        <v>26</v>
      </c>
      <c r="B46" s="17"/>
      <c r="C46" s="17"/>
      <c r="D46" s="17"/>
      <c r="E46" s="17">
        <v>1.9</v>
      </c>
      <c r="F46" s="17"/>
      <c r="G46" s="17"/>
      <c r="H46" s="17"/>
      <c r="I46" s="17"/>
      <c r="J46" s="17"/>
      <c r="K46" s="17">
        <v>12582.6</v>
      </c>
      <c r="L46" s="17"/>
      <c r="M46" s="17"/>
      <c r="N46" s="17"/>
      <c r="O46" s="17"/>
      <c r="P46" s="17"/>
      <c r="Q46" s="17">
        <f t="shared" si="1"/>
        <v>12584.5</v>
      </c>
    </row>
    <row r="47" spans="1:17" x14ac:dyDescent="0.25">
      <c r="A47" s="5" t="s">
        <v>27</v>
      </c>
      <c r="B47" s="17"/>
      <c r="C47" s="17"/>
      <c r="D47" s="17">
        <v>3.6</v>
      </c>
      <c r="E47" s="17"/>
      <c r="F47" s="17"/>
      <c r="G47" s="17"/>
      <c r="H47" s="17"/>
      <c r="I47" s="17"/>
      <c r="J47" s="17"/>
      <c r="K47" s="17"/>
      <c r="L47" s="17">
        <v>484.6</v>
      </c>
      <c r="M47" s="17"/>
      <c r="N47" s="17"/>
      <c r="O47" s="17"/>
      <c r="P47" s="17"/>
      <c r="Q47" s="17">
        <f t="shared" si="1"/>
        <v>488.20000000000005</v>
      </c>
    </row>
    <row r="48" spans="1:17" x14ac:dyDescent="0.25">
      <c r="A48" s="5" t="s">
        <v>10</v>
      </c>
      <c r="B48" s="17"/>
      <c r="C48" s="17"/>
      <c r="D48" s="17">
        <v>0.7</v>
      </c>
      <c r="E48" s="17">
        <v>5.9</v>
      </c>
      <c r="F48" s="17">
        <v>3.6</v>
      </c>
      <c r="G48" s="17">
        <v>0.9</v>
      </c>
      <c r="H48" s="17">
        <v>13</v>
      </c>
      <c r="I48" s="17"/>
      <c r="J48" s="17"/>
      <c r="K48" s="17"/>
      <c r="L48" s="17"/>
      <c r="M48" s="17">
        <v>4611</v>
      </c>
      <c r="N48" s="17"/>
      <c r="O48" s="17"/>
      <c r="P48" s="17"/>
      <c r="Q48" s="17">
        <f t="shared" si="1"/>
        <v>4635.1000000000004</v>
      </c>
    </row>
    <row r="49" spans="1:17" x14ac:dyDescent="0.25">
      <c r="A49" s="5" t="s">
        <v>28</v>
      </c>
      <c r="B49" s="17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>
        <v>5737.6</v>
      </c>
      <c r="O49" s="17"/>
      <c r="P49" s="17"/>
      <c r="Q49" s="17">
        <f t="shared" si="1"/>
        <v>5737.6</v>
      </c>
    </row>
    <row r="50" spans="1:17" x14ac:dyDescent="0.25">
      <c r="A50" s="5" t="s">
        <v>29</v>
      </c>
      <c r="B50" s="17"/>
      <c r="C50" s="17"/>
      <c r="D50" s="17"/>
      <c r="E50" s="17"/>
      <c r="F50" s="17"/>
      <c r="G50" s="17"/>
      <c r="H50" s="17"/>
      <c r="I50" s="17"/>
      <c r="J50" s="17"/>
      <c r="K50" s="17"/>
      <c r="L50" s="17"/>
      <c r="M50" s="17"/>
      <c r="N50" s="17"/>
      <c r="O50" s="17">
        <v>45.9</v>
      </c>
      <c r="P50" s="17"/>
      <c r="Q50" s="17">
        <f t="shared" si="1"/>
        <v>45.9</v>
      </c>
    </row>
    <row r="51" spans="1:17" x14ac:dyDescent="0.25">
      <c r="A51" s="5" t="s">
        <v>30</v>
      </c>
      <c r="B51" s="17"/>
      <c r="C51" s="17"/>
      <c r="D51" s="17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7">
        <v>3031.9</v>
      </c>
      <c r="Q51" s="17">
        <f t="shared" si="1"/>
        <v>3031.9</v>
      </c>
    </row>
    <row r="52" spans="1:17" x14ac:dyDescent="0.25">
      <c r="A52" s="4" t="s">
        <v>20</v>
      </c>
      <c r="B52" s="28">
        <f t="shared" ref="B52:P52" si="2">SUM(B37:B51)</f>
        <v>2233</v>
      </c>
      <c r="C52" s="28">
        <f t="shared" si="2"/>
        <v>22202.200000000004</v>
      </c>
      <c r="D52" s="28">
        <f t="shared" si="2"/>
        <v>86317.4</v>
      </c>
      <c r="E52" s="28">
        <f t="shared" si="2"/>
        <v>2393.1000000000004</v>
      </c>
      <c r="F52" s="28">
        <f t="shared" si="2"/>
        <v>3697.5</v>
      </c>
      <c r="G52" s="28">
        <f t="shared" si="2"/>
        <v>4377.8</v>
      </c>
      <c r="H52" s="28">
        <f t="shared" si="2"/>
        <v>80657.600000000006</v>
      </c>
      <c r="I52" s="28">
        <f t="shared" si="2"/>
        <v>16787.599999999999</v>
      </c>
      <c r="J52" s="28">
        <f t="shared" si="2"/>
        <v>90393.3</v>
      </c>
      <c r="K52" s="28">
        <f t="shared" si="2"/>
        <v>12582.6</v>
      </c>
      <c r="L52" s="28">
        <f t="shared" si="2"/>
        <v>484.6</v>
      </c>
      <c r="M52" s="28">
        <f t="shared" si="2"/>
        <v>4611</v>
      </c>
      <c r="N52" s="28">
        <f t="shared" si="2"/>
        <v>5737.6</v>
      </c>
      <c r="O52" s="28">
        <f t="shared" si="2"/>
        <v>53.699999999999996</v>
      </c>
      <c r="P52" s="28">
        <f t="shared" si="2"/>
        <v>3047.1</v>
      </c>
      <c r="Q52" s="28">
        <f t="shared" si="1"/>
        <v>335576.1</v>
      </c>
    </row>
    <row r="54" spans="1:17" x14ac:dyDescent="0.25">
      <c r="A54" s="10" t="s">
        <v>32</v>
      </c>
    </row>
    <row r="56" spans="1:17" x14ac:dyDescent="0.25">
      <c r="A56" s="12" t="s">
        <v>42</v>
      </c>
      <c r="B56" s="70" t="s">
        <v>43</v>
      </c>
      <c r="C56" s="70"/>
      <c r="D56" s="70"/>
      <c r="E56" s="70"/>
      <c r="F56" s="70"/>
      <c r="G56" s="70"/>
      <c r="H56" s="70"/>
      <c r="I56" s="70"/>
      <c r="J56" s="70"/>
      <c r="K56" s="70"/>
      <c r="L56" s="70"/>
      <c r="M56" s="70"/>
      <c r="N56" s="70"/>
      <c r="O56" s="70"/>
      <c r="P56" s="70"/>
      <c r="Q56" s="70"/>
    </row>
    <row r="57" spans="1:17" x14ac:dyDescent="0.25">
      <c r="A57" s="24">
        <v>42675</v>
      </c>
      <c r="B57" s="3" t="s">
        <v>22</v>
      </c>
      <c r="C57" s="3" t="s">
        <v>23</v>
      </c>
      <c r="D57" s="3" t="s">
        <v>4</v>
      </c>
      <c r="E57" s="3" t="s">
        <v>5</v>
      </c>
      <c r="F57" s="3" t="s">
        <v>6</v>
      </c>
      <c r="G57" s="3" t="s">
        <v>7</v>
      </c>
      <c r="H57" s="3" t="s">
        <v>8</v>
      </c>
      <c r="I57" s="3" t="s">
        <v>24</v>
      </c>
      <c r="J57" s="3" t="s">
        <v>25</v>
      </c>
      <c r="K57" s="3" t="s">
        <v>26</v>
      </c>
      <c r="L57" s="3" t="s">
        <v>27</v>
      </c>
      <c r="M57" s="3" t="s">
        <v>10</v>
      </c>
      <c r="N57" s="3" t="s">
        <v>28</v>
      </c>
      <c r="O57" s="3" t="s">
        <v>29</v>
      </c>
      <c r="P57" s="3" t="s">
        <v>30</v>
      </c>
      <c r="Q57" s="3" t="s">
        <v>20</v>
      </c>
    </row>
    <row r="58" spans="1:17" x14ac:dyDescent="0.25">
      <c r="A58" s="5" t="s">
        <v>22</v>
      </c>
      <c r="B58" s="1">
        <v>1409.5</v>
      </c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>
        <f t="shared" ref="Q58:Q73" si="3">SUM(B58:P58)</f>
        <v>1409.5</v>
      </c>
    </row>
    <row r="59" spans="1:17" x14ac:dyDescent="0.25">
      <c r="A59" s="5" t="s">
        <v>23</v>
      </c>
      <c r="B59" s="1"/>
      <c r="C59" s="1">
        <v>7489.9</v>
      </c>
      <c r="D59" s="1"/>
      <c r="E59" s="1"/>
      <c r="F59" s="1"/>
      <c r="G59" s="1"/>
      <c r="H59" s="1">
        <v>3.2</v>
      </c>
      <c r="I59" s="1"/>
      <c r="J59" s="1"/>
      <c r="K59" s="1"/>
      <c r="L59" s="1"/>
      <c r="M59" s="1"/>
      <c r="N59" s="1"/>
      <c r="O59" s="1"/>
      <c r="P59" s="1"/>
      <c r="Q59" s="1">
        <f t="shared" si="3"/>
        <v>7493.0999999999995</v>
      </c>
    </row>
    <row r="60" spans="1:17" x14ac:dyDescent="0.25">
      <c r="A60" s="5" t="s">
        <v>4</v>
      </c>
      <c r="B60" s="1">
        <v>2.2000000000000002</v>
      </c>
      <c r="C60" s="1">
        <v>28.8</v>
      </c>
      <c r="D60" s="1">
        <v>19479.8</v>
      </c>
      <c r="E60" s="1">
        <v>8.9</v>
      </c>
      <c r="F60" s="1">
        <v>2.2000000000000002</v>
      </c>
      <c r="G60" s="1"/>
      <c r="H60" s="1">
        <v>3</v>
      </c>
      <c r="I60" s="1"/>
      <c r="J60" s="1">
        <v>1.4</v>
      </c>
      <c r="K60" s="1"/>
      <c r="L60" s="1"/>
      <c r="M60" s="1"/>
      <c r="N60" s="1"/>
      <c r="O60" s="1"/>
      <c r="P60" s="1">
        <v>1.8</v>
      </c>
      <c r="Q60" s="1">
        <f t="shared" si="3"/>
        <v>19528.100000000002</v>
      </c>
    </row>
    <row r="61" spans="1:17" x14ac:dyDescent="0.25">
      <c r="A61" s="5" t="s">
        <v>5</v>
      </c>
      <c r="B61" s="1"/>
      <c r="C61" s="1"/>
      <c r="D61" s="1"/>
      <c r="E61" s="1">
        <v>861.7</v>
      </c>
      <c r="F61" s="1">
        <v>14.4</v>
      </c>
      <c r="G61" s="1"/>
      <c r="H61" s="1"/>
      <c r="I61" s="1"/>
      <c r="J61" s="1"/>
      <c r="K61" s="1"/>
      <c r="L61" s="1"/>
      <c r="M61" s="1"/>
      <c r="N61" s="1"/>
      <c r="O61" s="1"/>
      <c r="P61" s="1"/>
      <c r="Q61" s="1">
        <f t="shared" si="3"/>
        <v>876.1</v>
      </c>
    </row>
    <row r="62" spans="1:17" x14ac:dyDescent="0.25">
      <c r="A62" s="5" t="s">
        <v>6</v>
      </c>
      <c r="B62" s="1"/>
      <c r="C62" s="1"/>
      <c r="D62" s="1"/>
      <c r="E62" s="1"/>
      <c r="F62" s="1">
        <v>754</v>
      </c>
      <c r="G62" s="1">
        <v>19.2</v>
      </c>
      <c r="H62" s="1"/>
      <c r="I62" s="1"/>
      <c r="J62" s="1"/>
      <c r="K62" s="1"/>
      <c r="L62" s="1"/>
      <c r="M62" s="1"/>
      <c r="N62" s="1"/>
      <c r="O62" s="1">
        <v>3.7</v>
      </c>
      <c r="P62" s="1"/>
      <c r="Q62" s="1">
        <f t="shared" si="3"/>
        <v>776.90000000000009</v>
      </c>
    </row>
    <row r="63" spans="1:17" x14ac:dyDescent="0.25">
      <c r="A63" s="5" t="s">
        <v>7</v>
      </c>
      <c r="B63" s="1"/>
      <c r="C63" s="1"/>
      <c r="D63" s="1"/>
      <c r="E63" s="1"/>
      <c r="F63" s="1">
        <v>5.3</v>
      </c>
      <c r="G63" s="1">
        <v>735.6</v>
      </c>
      <c r="H63" s="1">
        <v>3.3</v>
      </c>
      <c r="I63" s="1"/>
      <c r="J63" s="1"/>
      <c r="K63" s="1"/>
      <c r="L63" s="1"/>
      <c r="M63" s="1"/>
      <c r="N63" s="1"/>
      <c r="O63" s="1"/>
      <c r="P63" s="1"/>
      <c r="Q63" s="1">
        <f t="shared" si="3"/>
        <v>744.19999999999993</v>
      </c>
    </row>
    <row r="64" spans="1:17" x14ac:dyDescent="0.25">
      <c r="A64" s="5" t="s">
        <v>8</v>
      </c>
      <c r="B64" s="1">
        <v>19</v>
      </c>
      <c r="C64" s="1"/>
      <c r="D64" s="1"/>
      <c r="E64" s="1"/>
      <c r="F64" s="1"/>
      <c r="G64" s="1"/>
      <c r="H64" s="1">
        <v>8682.4</v>
      </c>
      <c r="I64" s="1"/>
      <c r="J64" s="1"/>
      <c r="K64" s="1"/>
      <c r="L64" s="1"/>
      <c r="M64" s="1"/>
      <c r="N64" s="1"/>
      <c r="O64" s="1"/>
      <c r="P64" s="1"/>
      <c r="Q64" s="1">
        <f t="shared" si="3"/>
        <v>8701.4</v>
      </c>
    </row>
    <row r="65" spans="1:17" x14ac:dyDescent="0.25">
      <c r="A65" s="5" t="s">
        <v>24</v>
      </c>
      <c r="B65" s="1"/>
      <c r="C65" s="1"/>
      <c r="D65" s="1"/>
      <c r="E65" s="1"/>
      <c r="F65" s="1"/>
      <c r="G65" s="1"/>
      <c r="H65" s="1"/>
      <c r="I65" s="1">
        <v>405.2</v>
      </c>
      <c r="J65" s="1"/>
      <c r="K65" s="1"/>
      <c r="L65" s="1"/>
      <c r="M65" s="1"/>
      <c r="N65" s="1"/>
      <c r="O65" s="1"/>
      <c r="P65" s="1"/>
      <c r="Q65" s="1">
        <f t="shared" si="3"/>
        <v>405.2</v>
      </c>
    </row>
    <row r="66" spans="1:17" x14ac:dyDescent="0.25">
      <c r="A66" s="5" t="s">
        <v>25</v>
      </c>
      <c r="B66" s="1">
        <v>0.9</v>
      </c>
      <c r="C66" s="1"/>
      <c r="D66" s="1">
        <v>4.9000000000000004</v>
      </c>
      <c r="E66" s="1">
        <v>14.8</v>
      </c>
      <c r="F66" s="1">
        <v>9.4</v>
      </c>
      <c r="G66" s="1">
        <v>2.1</v>
      </c>
      <c r="H66" s="1"/>
      <c r="I66" s="1"/>
      <c r="J66" s="1">
        <v>14126.9</v>
      </c>
      <c r="K66" s="1"/>
      <c r="L66" s="1"/>
      <c r="M66" s="1"/>
      <c r="N66" s="1"/>
      <c r="O66" s="1">
        <v>0.6</v>
      </c>
      <c r="P66" s="1">
        <v>2.4</v>
      </c>
      <c r="Q66" s="1">
        <f t="shared" si="3"/>
        <v>14162</v>
      </c>
    </row>
    <row r="67" spans="1:17" x14ac:dyDescent="0.25">
      <c r="A67" s="5" t="s">
        <v>26</v>
      </c>
      <c r="B67" s="1"/>
      <c r="C67" s="1"/>
      <c r="D67" s="1"/>
      <c r="E67" s="1"/>
      <c r="F67" s="1"/>
      <c r="G67" s="1"/>
      <c r="H67" s="1"/>
      <c r="I67" s="1"/>
      <c r="J67" s="1"/>
      <c r="K67" s="1">
        <v>1192.2</v>
      </c>
      <c r="L67" s="1"/>
      <c r="M67" s="1"/>
      <c r="N67" s="1"/>
      <c r="O67" s="1"/>
      <c r="P67" s="1"/>
      <c r="Q67" s="1">
        <f t="shared" si="3"/>
        <v>1192.2</v>
      </c>
    </row>
    <row r="68" spans="1:17" x14ac:dyDescent="0.25">
      <c r="A68" s="5" t="s">
        <v>27</v>
      </c>
      <c r="B68" s="1"/>
      <c r="C68" s="1"/>
      <c r="D68" s="1"/>
      <c r="E68" s="1"/>
      <c r="F68" s="1"/>
      <c r="G68" s="1"/>
      <c r="H68" s="1"/>
      <c r="I68" s="1"/>
      <c r="J68" s="1"/>
      <c r="K68" s="1"/>
      <c r="L68" s="1">
        <v>270.89999999999998</v>
      </c>
      <c r="M68" s="1"/>
      <c r="N68" s="1"/>
      <c r="O68" s="1"/>
      <c r="P68" s="1"/>
      <c r="Q68" s="1">
        <f t="shared" si="3"/>
        <v>270.89999999999998</v>
      </c>
    </row>
    <row r="69" spans="1:17" x14ac:dyDescent="0.25">
      <c r="A69" s="5" t="s">
        <v>10</v>
      </c>
      <c r="B69" s="1"/>
      <c r="C69" s="1"/>
      <c r="D69" s="1"/>
      <c r="E69" s="1"/>
      <c r="F69" s="1">
        <v>1</v>
      </c>
      <c r="G69" s="1"/>
      <c r="H69" s="1">
        <v>6.4</v>
      </c>
      <c r="I69" s="1"/>
      <c r="J69" s="1"/>
      <c r="K69" s="1"/>
      <c r="L69" s="1"/>
      <c r="M69" s="1">
        <v>1116.0999999999999</v>
      </c>
      <c r="N69" s="1"/>
      <c r="O69" s="1"/>
      <c r="P69" s="1"/>
      <c r="Q69" s="1">
        <f t="shared" si="3"/>
        <v>1123.5</v>
      </c>
    </row>
    <row r="70" spans="1:17" x14ac:dyDescent="0.25">
      <c r="A70" s="5" t="s">
        <v>28</v>
      </c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>
        <v>5419.7</v>
      </c>
      <c r="O70" s="1"/>
      <c r="P70" s="1"/>
      <c r="Q70" s="1">
        <f t="shared" si="3"/>
        <v>5419.7</v>
      </c>
    </row>
    <row r="71" spans="1:17" x14ac:dyDescent="0.25">
      <c r="A71" s="5" t="s">
        <v>29</v>
      </c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>
        <v>44.5</v>
      </c>
      <c r="P71" s="1"/>
      <c r="Q71" s="1">
        <f t="shared" si="3"/>
        <v>44.5</v>
      </c>
    </row>
    <row r="72" spans="1:17" x14ac:dyDescent="0.25">
      <c r="A72" s="5" t="s">
        <v>30</v>
      </c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>
        <v>2960</v>
      </c>
      <c r="Q72" s="1">
        <f t="shared" si="3"/>
        <v>2960</v>
      </c>
    </row>
    <row r="73" spans="1:17" x14ac:dyDescent="0.25">
      <c r="A73" s="4" t="s">
        <v>20</v>
      </c>
      <c r="B73" s="15">
        <f t="shared" ref="B73:P73" si="4">SUM(B58:B72)</f>
        <v>1431.6000000000001</v>
      </c>
      <c r="C73" s="15">
        <f t="shared" si="4"/>
        <v>7518.7</v>
      </c>
      <c r="D73" s="15">
        <f t="shared" si="4"/>
        <v>19484.7</v>
      </c>
      <c r="E73" s="15">
        <f t="shared" si="4"/>
        <v>885.4</v>
      </c>
      <c r="F73" s="15">
        <f t="shared" si="4"/>
        <v>786.3</v>
      </c>
      <c r="G73" s="15">
        <f t="shared" si="4"/>
        <v>756.90000000000009</v>
      </c>
      <c r="H73" s="15">
        <f t="shared" si="4"/>
        <v>8698.2999999999993</v>
      </c>
      <c r="I73" s="15">
        <f t="shared" si="4"/>
        <v>405.2</v>
      </c>
      <c r="J73" s="15">
        <f t="shared" si="4"/>
        <v>14128.3</v>
      </c>
      <c r="K73" s="15">
        <f t="shared" si="4"/>
        <v>1192.2</v>
      </c>
      <c r="L73" s="15">
        <f t="shared" si="4"/>
        <v>270.89999999999998</v>
      </c>
      <c r="M73" s="15">
        <f t="shared" si="4"/>
        <v>1116.0999999999999</v>
      </c>
      <c r="N73" s="15">
        <f t="shared" si="4"/>
        <v>5419.7</v>
      </c>
      <c r="O73" s="15">
        <f t="shared" si="4"/>
        <v>48.8</v>
      </c>
      <c r="P73" s="15">
        <f t="shared" si="4"/>
        <v>2964.2</v>
      </c>
      <c r="Q73" s="15">
        <f t="shared" si="3"/>
        <v>65107.299999999988</v>
      </c>
    </row>
  </sheetData>
  <mergeCells count="2">
    <mergeCell ref="B35:Q35"/>
    <mergeCell ref="B56:Q56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1:G34"/>
  <sheetViews>
    <sheetView workbookViewId="0">
      <selection activeCell="D12" sqref="D12"/>
    </sheetView>
  </sheetViews>
  <sheetFormatPr baseColWidth="10" defaultRowHeight="15" x14ac:dyDescent="0.25"/>
  <cols>
    <col min="4" max="4" width="29.5703125" bestFit="1" customWidth="1"/>
  </cols>
  <sheetData>
    <row r="1" spans="4:7" x14ac:dyDescent="0.25">
      <c r="D1" s="71" t="s">
        <v>33</v>
      </c>
      <c r="E1" s="34"/>
      <c r="F1" s="34"/>
      <c r="G1" s="34"/>
    </row>
    <row r="2" spans="4:7" ht="15.75" thickBot="1" x14ac:dyDescent="0.3">
      <c r="D2" s="72"/>
      <c r="E2" s="35" t="s">
        <v>35</v>
      </c>
      <c r="F2" s="35" t="s">
        <v>35</v>
      </c>
      <c r="G2" s="35" t="s">
        <v>35</v>
      </c>
    </row>
    <row r="3" spans="4:7" ht="15.75" thickBot="1" x14ac:dyDescent="0.3">
      <c r="D3" s="36" t="s">
        <v>44</v>
      </c>
      <c r="E3" s="37">
        <v>0.7</v>
      </c>
      <c r="F3" s="37">
        <v>0.7</v>
      </c>
      <c r="G3" s="37">
        <v>1.3</v>
      </c>
    </row>
    <row r="4" spans="4:7" ht="15.75" thickBot="1" x14ac:dyDescent="0.3">
      <c r="D4" s="38" t="s">
        <v>45</v>
      </c>
      <c r="E4" s="39">
        <v>6.6</v>
      </c>
      <c r="F4" s="39">
        <v>6.6</v>
      </c>
      <c r="G4" s="39">
        <v>0.2</v>
      </c>
    </row>
    <row r="5" spans="4:7" ht="15.75" thickBot="1" x14ac:dyDescent="0.3">
      <c r="D5" s="38" t="s">
        <v>46</v>
      </c>
      <c r="E5" s="39">
        <v>28.9</v>
      </c>
      <c r="F5" s="39">
        <v>28.8</v>
      </c>
      <c r="G5" s="39">
        <v>-0.1</v>
      </c>
    </row>
    <row r="6" spans="4:7" ht="15.75" thickBot="1" x14ac:dyDescent="0.3">
      <c r="D6" s="38" t="s">
        <v>47</v>
      </c>
      <c r="E6" s="39">
        <v>61.2</v>
      </c>
      <c r="F6" s="39">
        <v>61.2</v>
      </c>
      <c r="G6" s="39">
        <v>0</v>
      </c>
    </row>
    <row r="7" spans="4:7" ht="15.75" thickBot="1" x14ac:dyDescent="0.3">
      <c r="D7" s="38" t="s">
        <v>48</v>
      </c>
      <c r="E7" s="39">
        <v>1.7</v>
      </c>
      <c r="F7" s="39">
        <v>1.7</v>
      </c>
      <c r="G7" s="39">
        <v>0</v>
      </c>
    </row>
    <row r="8" spans="4:7" ht="15.75" thickBot="1" x14ac:dyDescent="0.3">
      <c r="D8" s="38" t="s">
        <v>49</v>
      </c>
      <c r="E8" s="39">
        <v>0</v>
      </c>
      <c r="F8" s="39">
        <v>0</v>
      </c>
      <c r="G8" s="39">
        <v>17</v>
      </c>
    </row>
    <row r="9" spans="4:7" ht="15.75" thickBot="1" x14ac:dyDescent="0.3">
      <c r="D9" s="38" t="s">
        <v>50</v>
      </c>
      <c r="E9" s="39">
        <v>0.9</v>
      </c>
      <c r="F9" s="39">
        <v>0.9</v>
      </c>
      <c r="G9" s="39">
        <v>0.5</v>
      </c>
    </row>
    <row r="26" spans="4:6" x14ac:dyDescent="0.25">
      <c r="D26" t="s">
        <v>33</v>
      </c>
    </row>
    <row r="27" spans="4:6" x14ac:dyDescent="0.25">
      <c r="E27" t="s">
        <v>35</v>
      </c>
      <c r="F27" t="s">
        <v>35</v>
      </c>
    </row>
    <row r="28" spans="4:6" x14ac:dyDescent="0.25">
      <c r="D28" t="s">
        <v>44</v>
      </c>
      <c r="E28">
        <v>0.7</v>
      </c>
      <c r="F28">
        <v>1.3</v>
      </c>
    </row>
    <row r="29" spans="4:6" x14ac:dyDescent="0.25">
      <c r="D29" t="s">
        <v>45</v>
      </c>
      <c r="E29">
        <v>6.6</v>
      </c>
      <c r="F29">
        <v>0.2</v>
      </c>
    </row>
    <row r="30" spans="4:6" x14ac:dyDescent="0.25">
      <c r="D30" t="s">
        <v>46</v>
      </c>
      <c r="E30">
        <v>28.8</v>
      </c>
      <c r="F30">
        <v>-0.1</v>
      </c>
    </row>
    <row r="31" spans="4:6" x14ac:dyDescent="0.25">
      <c r="D31" t="s">
        <v>47</v>
      </c>
      <c r="E31">
        <v>61.2</v>
      </c>
      <c r="F31">
        <v>0</v>
      </c>
    </row>
    <row r="32" spans="4:6" x14ac:dyDescent="0.25">
      <c r="D32" t="s">
        <v>48</v>
      </c>
      <c r="E32">
        <v>1.7</v>
      </c>
      <c r="F32">
        <v>0</v>
      </c>
    </row>
    <row r="33" spans="4:6" x14ac:dyDescent="0.25">
      <c r="D33" t="s">
        <v>49</v>
      </c>
      <c r="E33">
        <v>0</v>
      </c>
      <c r="F33">
        <v>17</v>
      </c>
    </row>
    <row r="34" spans="4:6" x14ac:dyDescent="0.25">
      <c r="D34" t="s">
        <v>50</v>
      </c>
      <c r="E34">
        <v>0.9</v>
      </c>
      <c r="F34">
        <v>0.5</v>
      </c>
    </row>
  </sheetData>
  <mergeCells count="1">
    <mergeCell ref="D1:D2"/>
  </mergeCells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workbookViewId="0">
      <selection activeCell="D2" sqref="D2"/>
    </sheetView>
  </sheetViews>
  <sheetFormatPr baseColWidth="10" defaultRowHeight="15" x14ac:dyDescent="0.25"/>
  <cols>
    <col min="1" max="1" width="40.7109375" bestFit="1" customWidth="1"/>
    <col min="2" max="2" width="15.85546875" bestFit="1" customWidth="1"/>
    <col min="3" max="3" width="5" bestFit="1" customWidth="1"/>
    <col min="4" max="4" width="18.28515625" bestFit="1" customWidth="1"/>
    <col min="5" max="5" width="6.140625" bestFit="1" customWidth="1"/>
    <col min="6" max="6" width="16.42578125" bestFit="1" customWidth="1"/>
    <col min="7" max="7" width="5.5703125" bestFit="1" customWidth="1"/>
    <col min="8" max="8" width="19.7109375" bestFit="1" customWidth="1"/>
    <col min="9" max="9" width="5.5703125" bestFit="1" customWidth="1"/>
  </cols>
  <sheetData>
    <row r="1" spans="1:9" ht="16.5" thickBot="1" x14ac:dyDescent="0.3">
      <c r="A1" s="56" t="s">
        <v>51</v>
      </c>
      <c r="B1" s="57" t="s">
        <v>75</v>
      </c>
      <c r="C1" s="58" t="s">
        <v>35</v>
      </c>
      <c r="D1" s="59" t="s">
        <v>52</v>
      </c>
      <c r="E1" s="60" t="s">
        <v>35</v>
      </c>
      <c r="F1" s="58" t="s">
        <v>53</v>
      </c>
      <c r="G1" s="61" t="s">
        <v>35</v>
      </c>
      <c r="H1" s="58" t="s">
        <v>54</v>
      </c>
      <c r="I1" s="62" t="s">
        <v>35</v>
      </c>
    </row>
    <row r="2" spans="1:9" ht="15.75" x14ac:dyDescent="0.25">
      <c r="A2" s="51" t="s">
        <v>44</v>
      </c>
      <c r="B2" s="52">
        <v>1995.1</v>
      </c>
      <c r="C2" s="53">
        <v>0.59452964781173345</v>
      </c>
      <c r="D2" s="54">
        <v>2079.3999999999996</v>
      </c>
      <c r="E2" s="53">
        <v>0.61965061884603156</v>
      </c>
      <c r="F2" s="55">
        <v>2203.9</v>
      </c>
      <c r="G2" s="55">
        <v>0.65675118102868479</v>
      </c>
      <c r="H2" s="55">
        <v>2233</v>
      </c>
      <c r="I2" s="66">
        <v>0.6654228355356655</v>
      </c>
    </row>
    <row r="3" spans="1:9" ht="15.75" x14ac:dyDescent="0.25">
      <c r="A3" s="40" t="s">
        <v>55</v>
      </c>
      <c r="B3" s="41">
        <v>1676.1999999999998</v>
      </c>
      <c r="C3" s="42">
        <v>0.49949907055387066</v>
      </c>
      <c r="D3" s="43">
        <v>1711.8999999999999</v>
      </c>
      <c r="E3" s="42">
        <v>0.51013748889223898</v>
      </c>
      <c r="F3" s="44">
        <v>1825.4</v>
      </c>
      <c r="G3" s="44">
        <v>0.54396007343788788</v>
      </c>
      <c r="H3" s="44">
        <v>1835.6</v>
      </c>
      <c r="I3" s="63">
        <v>0.54699962244033473</v>
      </c>
    </row>
    <row r="4" spans="1:9" ht="15.75" x14ac:dyDescent="0.25">
      <c r="A4" s="40" t="s">
        <v>56</v>
      </c>
      <c r="B4" s="41">
        <v>318.90000000000009</v>
      </c>
      <c r="C4" s="42">
        <v>9.5030577257862681E-2</v>
      </c>
      <c r="D4" s="43">
        <v>367.49999999999994</v>
      </c>
      <c r="E4" s="42">
        <v>0.10951312995379273</v>
      </c>
      <c r="F4" s="44">
        <v>378.5</v>
      </c>
      <c r="G4" s="44">
        <v>0.11279110759079686</v>
      </c>
      <c r="H4" s="44">
        <v>397.4</v>
      </c>
      <c r="I4" s="63">
        <v>0.11842321309533069</v>
      </c>
    </row>
    <row r="5" spans="1:9" ht="15.75" x14ac:dyDescent="0.25">
      <c r="A5" s="40" t="s">
        <v>45</v>
      </c>
      <c r="B5" s="41">
        <v>12099.300000000007</v>
      </c>
      <c r="C5" s="42">
        <v>3.6055298319725879</v>
      </c>
      <c r="D5" s="43">
        <v>22251.3</v>
      </c>
      <c r="E5" s="42">
        <v>6.6307741729002139</v>
      </c>
      <c r="F5" s="44">
        <v>22151.199999999975</v>
      </c>
      <c r="G5" s="44">
        <v>6.6009468493137549</v>
      </c>
      <c r="H5" s="44">
        <v>22202.199999999979</v>
      </c>
      <c r="I5" s="63">
        <v>6.6161445943259896</v>
      </c>
    </row>
    <row r="6" spans="1:9" ht="15.75" x14ac:dyDescent="0.25">
      <c r="A6" s="40" t="s">
        <v>57</v>
      </c>
      <c r="B6" s="41">
        <v>3103.2</v>
      </c>
      <c r="C6" s="42">
        <v>0.92473780917716963</v>
      </c>
      <c r="D6" s="43">
        <v>3483.4</v>
      </c>
      <c r="E6" s="42">
        <v>1.0380354745062359</v>
      </c>
      <c r="F6" s="44">
        <v>3489.5</v>
      </c>
      <c r="G6" s="44">
        <v>1.0398535533370823</v>
      </c>
      <c r="H6" s="44">
        <v>3582.9</v>
      </c>
      <c r="I6" s="63">
        <v>1.0676862863594876</v>
      </c>
    </row>
    <row r="7" spans="1:9" ht="15.75" x14ac:dyDescent="0.25">
      <c r="A7" s="40" t="s">
        <v>58</v>
      </c>
      <c r="B7" s="41">
        <v>8996.1000000000076</v>
      </c>
      <c r="C7" s="42">
        <v>2.6807920227954187</v>
      </c>
      <c r="D7" s="43">
        <v>18767.899999999998</v>
      </c>
      <c r="E7" s="42">
        <v>5.592738698393978</v>
      </c>
      <c r="F7" s="44">
        <v>18661.7</v>
      </c>
      <c r="G7" s="44">
        <v>5.561093295976681</v>
      </c>
      <c r="H7" s="44">
        <v>18619.300000000003</v>
      </c>
      <c r="I7" s="63">
        <v>5.5484583079665102</v>
      </c>
    </row>
    <row r="8" spans="1:9" ht="15.75" x14ac:dyDescent="0.25">
      <c r="A8" s="40" t="s">
        <v>46</v>
      </c>
      <c r="B8" s="41">
        <v>108728.80000000024</v>
      </c>
      <c r="C8" s="42">
        <v>32.400629126857069</v>
      </c>
      <c r="D8" s="43">
        <v>97263.5</v>
      </c>
      <c r="E8" s="42">
        <v>28.984028068736656</v>
      </c>
      <c r="F8" s="44">
        <v>96903.699999999953</v>
      </c>
      <c r="G8" s="44">
        <v>28.876818104745826</v>
      </c>
      <c r="H8" s="44">
        <v>96785.799999999945</v>
      </c>
      <c r="I8" s="65">
        <v>28.841684494217539</v>
      </c>
    </row>
    <row r="9" spans="1:9" ht="15.75" x14ac:dyDescent="0.25">
      <c r="A9" s="40" t="s">
        <v>59</v>
      </c>
      <c r="B9" s="41">
        <v>98302.900000000227</v>
      </c>
      <c r="C9" s="42">
        <v>29.293763979686322</v>
      </c>
      <c r="D9" s="43">
        <v>86925.9</v>
      </c>
      <c r="E9" s="42">
        <v>25.903475872245966</v>
      </c>
      <c r="F9" s="44">
        <v>86541.2</v>
      </c>
      <c r="G9" s="44">
        <v>25.788844914760023</v>
      </c>
      <c r="H9" s="44">
        <v>86317.39999999998</v>
      </c>
      <c r="I9" s="65">
        <v>25.722153633706331</v>
      </c>
    </row>
    <row r="10" spans="1:9" ht="15.75" x14ac:dyDescent="0.25">
      <c r="A10" s="40" t="s">
        <v>60</v>
      </c>
      <c r="B10" s="41">
        <v>2334.5000000000014</v>
      </c>
      <c r="C10" s="42">
        <v>0.69566912075409382</v>
      </c>
      <c r="D10" s="43">
        <v>2333.6000000000017</v>
      </c>
      <c r="E10" s="42">
        <v>0.69540092533379849</v>
      </c>
      <c r="F10" s="44">
        <v>2304.6999999999998</v>
      </c>
      <c r="G10" s="44">
        <v>0.68678907705286518</v>
      </c>
      <c r="H10" s="44">
        <v>2393.1000000000004</v>
      </c>
      <c r="I10" s="63">
        <v>0.7131318350740713</v>
      </c>
    </row>
    <row r="11" spans="1:9" ht="15.75" x14ac:dyDescent="0.25">
      <c r="A11" s="40" t="s">
        <v>61</v>
      </c>
      <c r="B11" s="41">
        <v>3802.799999999997</v>
      </c>
      <c r="C11" s="42">
        <v>1.1332150492198176</v>
      </c>
      <c r="D11" s="43">
        <v>3761.1999999999971</v>
      </c>
      <c r="E11" s="42">
        <v>1.1208184609039591</v>
      </c>
      <c r="F11" s="44">
        <v>3706.7</v>
      </c>
      <c r="G11" s="44">
        <v>1.1045780673891854</v>
      </c>
      <c r="H11" s="44">
        <v>3697.5</v>
      </c>
      <c r="I11" s="63">
        <v>1.1018365133869785</v>
      </c>
    </row>
    <row r="12" spans="1:9" ht="15.75" x14ac:dyDescent="0.25">
      <c r="A12" s="40" t="s">
        <v>62</v>
      </c>
      <c r="B12" s="41">
        <v>4288.6000000000013</v>
      </c>
      <c r="C12" s="42">
        <v>1.2779809771968327</v>
      </c>
      <c r="D12" s="43">
        <v>4242.8</v>
      </c>
      <c r="E12" s="42">
        <v>1.2643328102529303</v>
      </c>
      <c r="F12" s="44">
        <v>4351.1000000000004</v>
      </c>
      <c r="G12" s="44">
        <v>1.296606045543768</v>
      </c>
      <c r="H12" s="44">
        <v>4377.8</v>
      </c>
      <c r="I12" s="63">
        <v>1.3045625120501729</v>
      </c>
    </row>
    <row r="13" spans="1:9" ht="15.75" x14ac:dyDescent="0.25">
      <c r="A13" s="40" t="s">
        <v>47</v>
      </c>
      <c r="B13" s="41">
        <v>203867.10000000009</v>
      </c>
      <c r="C13" s="42">
        <v>60.751358409803764</v>
      </c>
      <c r="D13" s="43">
        <v>205113.19999999998</v>
      </c>
      <c r="E13" s="42">
        <v>61.12268986894771</v>
      </c>
      <c r="F13" s="44">
        <v>205501.89999999857</v>
      </c>
      <c r="G13" s="44">
        <v>61.238538739796603</v>
      </c>
      <c r="H13" s="44">
        <v>205516.69999999853</v>
      </c>
      <c r="I13" s="63">
        <v>61.242949065800133</v>
      </c>
    </row>
    <row r="14" spans="1:9" ht="15.75" x14ac:dyDescent="0.25">
      <c r="A14" s="40" t="s">
        <v>63</v>
      </c>
      <c r="B14" s="41">
        <v>78434.299999999988</v>
      </c>
      <c r="C14" s="42">
        <v>23.373022282271485</v>
      </c>
      <c r="D14" s="43">
        <v>79922.399999999994</v>
      </c>
      <c r="E14" s="42">
        <v>23.816468509983686</v>
      </c>
      <c r="F14" s="44">
        <v>80478.3</v>
      </c>
      <c r="G14" s="44">
        <v>23.982131027805618</v>
      </c>
      <c r="H14" s="44">
        <v>80657.600000000006</v>
      </c>
      <c r="I14" s="65">
        <v>24.03556153134863</v>
      </c>
    </row>
    <row r="15" spans="1:9" ht="15.75" x14ac:dyDescent="0.25">
      <c r="A15" s="40" t="s">
        <v>64</v>
      </c>
      <c r="B15" s="41">
        <v>120808.10000000009</v>
      </c>
      <c r="C15" s="42">
        <v>36.000199060600835</v>
      </c>
      <c r="D15" s="43">
        <v>120670.5</v>
      </c>
      <c r="E15" s="42">
        <v>35.959194960786803</v>
      </c>
      <c r="F15" s="44">
        <v>120388.50000000001</v>
      </c>
      <c r="G15" s="44">
        <v>35.875171086379524</v>
      </c>
      <c r="H15" s="44">
        <v>120248.1</v>
      </c>
      <c r="I15" s="65">
        <v>35.833332588345833</v>
      </c>
    </row>
    <row r="16" spans="1:9" ht="15.75" x14ac:dyDescent="0.25">
      <c r="A16" s="40" t="s">
        <v>65</v>
      </c>
      <c r="B16" s="41">
        <v>4624.7000000000007</v>
      </c>
      <c r="C16" s="42">
        <v>1.3781370669314441</v>
      </c>
      <c r="D16" s="43">
        <v>4520.3</v>
      </c>
      <c r="E16" s="42">
        <v>1.3470263981772228</v>
      </c>
      <c r="F16" s="44">
        <v>4635.1000000000004</v>
      </c>
      <c r="G16" s="44">
        <v>1.3812366256118958</v>
      </c>
      <c r="H16" s="44">
        <v>4611</v>
      </c>
      <c r="I16" s="63">
        <v>1.3740549461061144</v>
      </c>
    </row>
    <row r="17" spans="1:9" ht="15.75" x14ac:dyDescent="0.25">
      <c r="A17" s="40" t="s">
        <v>48</v>
      </c>
      <c r="B17" s="41">
        <v>5811.2000000000007</v>
      </c>
      <c r="C17" s="42">
        <v>1.7317080293536895</v>
      </c>
      <c r="D17" s="43">
        <v>5794.0000000000009</v>
      </c>
      <c r="E17" s="42">
        <v>1.7265825168769395</v>
      </c>
      <c r="F17" s="44">
        <v>5737.6</v>
      </c>
      <c r="G17" s="44">
        <v>1.70977611337637</v>
      </c>
      <c r="H17" s="44">
        <v>5737.6</v>
      </c>
      <c r="I17" s="63">
        <v>1.70977611337637</v>
      </c>
    </row>
    <row r="18" spans="1:9" ht="15.75" x14ac:dyDescent="0.25">
      <c r="A18" s="40" t="s">
        <v>66</v>
      </c>
      <c r="B18" s="41">
        <v>1680.1999999999998</v>
      </c>
      <c r="C18" s="42">
        <v>0.50069105019962623</v>
      </c>
      <c r="D18" s="43">
        <v>1680.1999999999998</v>
      </c>
      <c r="E18" s="42">
        <v>0.50069105019962601</v>
      </c>
      <c r="F18" s="44">
        <v>1680.2</v>
      </c>
      <c r="G18" s="44">
        <v>0.50069119940305651</v>
      </c>
      <c r="H18" s="44">
        <v>1680.2</v>
      </c>
      <c r="I18" s="63">
        <v>0.50069119940305651</v>
      </c>
    </row>
    <row r="19" spans="1:9" ht="15.75" x14ac:dyDescent="0.25">
      <c r="A19" s="40" t="s">
        <v>67</v>
      </c>
      <c r="B19" s="41">
        <v>396.5</v>
      </c>
      <c r="C19" s="42">
        <v>0.11815498238552068</v>
      </c>
      <c r="D19" s="43">
        <v>396.5</v>
      </c>
      <c r="E19" s="42">
        <v>0.11815498238552061</v>
      </c>
      <c r="F19" s="44">
        <v>396.5</v>
      </c>
      <c r="G19" s="44">
        <v>0.11815501759511479</v>
      </c>
      <c r="H19" s="44">
        <v>396.5</v>
      </c>
      <c r="I19" s="63">
        <v>0.11815501759511479</v>
      </c>
    </row>
    <row r="20" spans="1:9" ht="15.75" x14ac:dyDescent="0.25">
      <c r="A20" s="40" t="s">
        <v>68</v>
      </c>
      <c r="B20" s="41">
        <v>2853.1000000000013</v>
      </c>
      <c r="C20" s="42">
        <v>0.85020928182630306</v>
      </c>
      <c r="D20" s="43">
        <v>2853.1000000000013</v>
      </c>
      <c r="E20" s="42">
        <v>0.85020928182630273</v>
      </c>
      <c r="F20" s="44">
        <v>2843.9</v>
      </c>
      <c r="G20" s="44">
        <v>0.84746798118221189</v>
      </c>
      <c r="H20" s="44">
        <v>2843.9</v>
      </c>
      <c r="I20" s="63">
        <v>0.84746798118221189</v>
      </c>
    </row>
    <row r="21" spans="1:9" ht="15.75" x14ac:dyDescent="0.25">
      <c r="A21" s="40" t="s">
        <v>69</v>
      </c>
      <c r="B21" s="41">
        <v>510.39999999999986</v>
      </c>
      <c r="C21" s="42">
        <v>0.15209660279841045</v>
      </c>
      <c r="D21" s="43">
        <v>493.19999999999987</v>
      </c>
      <c r="E21" s="42">
        <v>0.14697109032166142</v>
      </c>
      <c r="F21" s="44">
        <v>447.4</v>
      </c>
      <c r="G21" s="44">
        <v>0.133322963107325</v>
      </c>
      <c r="H21" s="44">
        <v>447.4</v>
      </c>
      <c r="I21" s="63">
        <v>0.133322963107325</v>
      </c>
    </row>
    <row r="22" spans="1:9" ht="15.75" x14ac:dyDescent="0.25">
      <c r="A22" s="40" t="s">
        <v>70</v>
      </c>
      <c r="B22" s="41">
        <v>371</v>
      </c>
      <c r="C22" s="42">
        <v>0.11055611214382893</v>
      </c>
      <c r="D22" s="43">
        <v>371</v>
      </c>
      <c r="E22" s="42">
        <v>0.11055611214382888</v>
      </c>
      <c r="F22" s="44">
        <v>369.6</v>
      </c>
      <c r="G22" s="44">
        <v>0.11013895208866187</v>
      </c>
      <c r="H22" s="44">
        <v>369.6</v>
      </c>
      <c r="I22" s="63">
        <v>0.11013895208866187</v>
      </c>
    </row>
    <row r="23" spans="1:9" ht="15.75" x14ac:dyDescent="0.25">
      <c r="A23" s="40" t="s">
        <v>49</v>
      </c>
      <c r="B23" s="41">
        <v>36.9</v>
      </c>
      <c r="C23" s="42">
        <v>1.0996012232095119E-2</v>
      </c>
      <c r="D23" s="43">
        <v>36.900000000000013</v>
      </c>
      <c r="E23" s="42">
        <v>1.0996012232095113E-2</v>
      </c>
      <c r="F23" s="44">
        <v>45.900000000000013</v>
      </c>
      <c r="G23" s="44">
        <v>1.3677970511010771E-2</v>
      </c>
      <c r="H23" s="44">
        <v>53.7</v>
      </c>
      <c r="I23" s="63">
        <v>1.6002331512881877E-2</v>
      </c>
    </row>
    <row r="24" spans="1:9" ht="15.75" x14ac:dyDescent="0.25">
      <c r="A24" s="40" t="s">
        <v>71</v>
      </c>
      <c r="B24" s="41">
        <v>1.4</v>
      </c>
      <c r="C24" s="42">
        <v>4.1719287601444879E-4</v>
      </c>
      <c r="D24" s="43">
        <v>1.4</v>
      </c>
      <c r="E24" s="42">
        <v>4.1719287601444858E-4</v>
      </c>
      <c r="F24" s="44">
        <v>2.9</v>
      </c>
      <c r="G24" s="44">
        <v>8.6418550069566934E-4</v>
      </c>
      <c r="H24" s="44">
        <v>10.7</v>
      </c>
      <c r="I24" s="63">
        <v>3.1885465025667799E-3</v>
      </c>
    </row>
    <row r="25" spans="1:9" ht="15.75" x14ac:dyDescent="0.25">
      <c r="A25" s="40" t="s">
        <v>72</v>
      </c>
      <c r="B25" s="41">
        <v>35.500000000000014</v>
      </c>
      <c r="C25" s="42">
        <v>1.057881935608067E-2</v>
      </c>
      <c r="D25" s="43">
        <v>35.500000000000014</v>
      </c>
      <c r="E25" s="42">
        <v>1.0578819356080665E-2</v>
      </c>
      <c r="F25" s="44">
        <v>43</v>
      </c>
      <c r="G25" s="44">
        <v>1.2813785010315097E-2</v>
      </c>
      <c r="H25" s="44">
        <v>43</v>
      </c>
      <c r="I25" s="63">
        <v>1.2813785010315097E-2</v>
      </c>
    </row>
    <row r="26" spans="1:9" ht="15.75" x14ac:dyDescent="0.25">
      <c r="A26" s="40" t="s">
        <v>50</v>
      </c>
      <c r="B26" s="41">
        <v>3037.7999999999997</v>
      </c>
      <c r="C26" s="42">
        <v>0.90524894196906613</v>
      </c>
      <c r="D26" s="43">
        <v>3037.7999999999997</v>
      </c>
      <c r="E26" s="42">
        <v>0.90524894196906558</v>
      </c>
      <c r="F26" s="44">
        <v>3031.9</v>
      </c>
      <c r="G26" s="44">
        <v>0.90349104122731028</v>
      </c>
      <c r="H26" s="44">
        <v>3047.1</v>
      </c>
      <c r="I26" s="63">
        <v>0.90802056523095664</v>
      </c>
    </row>
    <row r="27" spans="1:9" ht="15.75" x14ac:dyDescent="0.25">
      <c r="A27" s="40" t="s">
        <v>73</v>
      </c>
      <c r="B27" s="41">
        <v>2870.2</v>
      </c>
      <c r="C27" s="42">
        <v>0.8553049948119078</v>
      </c>
      <c r="D27" s="43">
        <v>2870.2</v>
      </c>
      <c r="E27" s="42">
        <v>0.85530499481190725</v>
      </c>
      <c r="F27" s="44">
        <v>2869.1</v>
      </c>
      <c r="G27" s="44">
        <v>0.85497745518825685</v>
      </c>
      <c r="H27" s="44">
        <v>2869.1</v>
      </c>
      <c r="I27" s="63">
        <v>0.85497745518825685</v>
      </c>
    </row>
    <row r="28" spans="1:9" ht="15.75" x14ac:dyDescent="0.25">
      <c r="A28" s="40" t="s">
        <v>74</v>
      </c>
      <c r="B28" s="41">
        <v>167.6</v>
      </c>
      <c r="C28" s="42">
        <v>4.9943947157158303E-2</v>
      </c>
      <c r="D28" s="43">
        <v>167.6</v>
      </c>
      <c r="E28" s="42">
        <v>4.9943947157158275E-2</v>
      </c>
      <c r="F28" s="44">
        <v>162.80000000000001</v>
      </c>
      <c r="G28" s="44">
        <v>4.8513586039053438E-2</v>
      </c>
      <c r="H28" s="44">
        <v>178</v>
      </c>
      <c r="I28" s="63">
        <v>5.3043110042699709E-2</v>
      </c>
    </row>
    <row r="29" spans="1:9" ht="16.5" thickBot="1" x14ac:dyDescent="0.3">
      <c r="A29" s="45" t="s">
        <v>20</v>
      </c>
      <c r="B29" s="46">
        <v>335576.2000000003</v>
      </c>
      <c r="C29" s="47">
        <v>100</v>
      </c>
      <c r="D29" s="47">
        <v>335576.2</v>
      </c>
      <c r="E29" s="48">
        <v>100</v>
      </c>
      <c r="F29" s="49">
        <v>335576.1</v>
      </c>
      <c r="G29" s="50">
        <v>100</v>
      </c>
      <c r="H29" s="49">
        <v>335576.1</v>
      </c>
      <c r="I29" s="64">
        <v>100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Geomatica</dc:creator>
  <cp:lastModifiedBy>Víctor Sandoval</cp:lastModifiedBy>
  <dcterms:created xsi:type="dcterms:W3CDTF">2017-08-31T16:13:37Z</dcterms:created>
  <dcterms:modified xsi:type="dcterms:W3CDTF">2017-10-28T15:09:27Z</dcterms:modified>
</cp:coreProperties>
</file>